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マイドライブ\図表用エクセル\主要旅行業者\"/>
    </mc:Choice>
  </mc:AlternateContent>
  <xr:revisionPtr revIDLastSave="0" documentId="13_ncr:1_{3A2A6E34-CE81-48D1-9D9E-4C42E3F386BE}" xr6:coauthVersionLast="45" xr6:coauthVersionMax="45" xr10:uidLastSave="{00000000-0000-0000-0000-000000000000}"/>
  <bookViews>
    <workbookView xWindow="390" yWindow="390" windowWidth="27480" windowHeight="14730" tabRatio="1000" xr2:uid="{00000000-000D-0000-FFFF-FFFF00000000}"/>
  </bookViews>
  <sheets>
    <sheet name="20年1月" sheetId="33" r:id="rId1"/>
    <sheet name="2月" sheetId="34" r:id="rId2"/>
    <sheet name="3月" sheetId="35" r:id="rId3"/>
    <sheet name="4月" sheetId="4" r:id="rId4"/>
    <sheet name="5月" sheetId="5" r:id="rId5"/>
    <sheet name="6月" sheetId="6" r:id="rId6"/>
    <sheet name="7月" sheetId="25" r:id="rId7"/>
    <sheet name="8月" sheetId="26" r:id="rId8"/>
    <sheet name="9月" sheetId="27" r:id="rId9"/>
    <sheet name="10月" sheetId="30" r:id="rId10"/>
    <sheet name="11月" sheetId="29" r:id="rId11"/>
    <sheet name="12月" sheetId="28" r:id="rId12"/>
    <sheet name="1Q" sheetId="1" r:id="rId13"/>
    <sheet name="2Q" sheetId="2" r:id="rId14"/>
    <sheet name="上期" sheetId="10" r:id="rId15"/>
    <sheet name="3Q" sheetId="31" r:id="rId16"/>
    <sheet name="3Q累計" sheetId="39" r:id="rId17"/>
    <sheet name="4Q" sheetId="37" r:id="rId18"/>
    <sheet name="下期" sheetId="38" r:id="rId19"/>
    <sheet name="20年度累計" sheetId="36" r:id="rId20"/>
    <sheet name="時系列（海外）" sheetId="3" r:id="rId21"/>
    <sheet name="時系列（外国人）" sheetId="11" r:id="rId22"/>
    <sheet name="時系列（国内）" sheetId="12" r:id="rId23"/>
    <sheet name="時系列（合計）" sheetId="13" r:id="rId24"/>
    <sheet name="募集型企画旅行" sheetId="24" r:id="rId25"/>
  </sheets>
  <calcPr calcId="191029"/>
  <fileRecoveryPr autoRecover="0"/>
</workbook>
</file>

<file path=xl/calcChain.xml><?xml version="1.0" encoding="utf-8"?>
<calcChain xmlns="http://schemas.openxmlformats.org/spreadsheetml/2006/main">
  <c r="F15" i="24" l="1"/>
  <c r="E15" i="24"/>
  <c r="G15" i="24" s="1"/>
  <c r="F14" i="24"/>
  <c r="E14" i="24"/>
  <c r="G14" i="24" s="1"/>
  <c r="F13" i="24"/>
  <c r="E13" i="24"/>
  <c r="G13" i="24" s="1"/>
  <c r="F12" i="24"/>
  <c r="G12" i="24" s="1"/>
  <c r="E12" i="24"/>
  <c r="D15" i="24"/>
  <c r="D14" i="24"/>
  <c r="D13" i="24"/>
  <c r="D12" i="24"/>
  <c r="C15" i="24"/>
  <c r="B15" i="24"/>
  <c r="C14" i="24"/>
  <c r="B14" i="24"/>
  <c r="C13" i="24"/>
  <c r="B13" i="24"/>
  <c r="C12" i="24"/>
  <c r="B12" i="24"/>
  <c r="D62" i="24" l="1"/>
  <c r="M52" i="10" l="1"/>
  <c r="L52" i="10"/>
  <c r="N52" i="10" s="1"/>
  <c r="J52" i="10"/>
  <c r="I52" i="10"/>
  <c r="K52" i="10" s="1"/>
  <c r="M51" i="10"/>
  <c r="L51" i="10"/>
  <c r="N51" i="10" s="1"/>
  <c r="J51" i="10"/>
  <c r="K51" i="10" s="1"/>
  <c r="I51" i="10"/>
  <c r="M50" i="10"/>
  <c r="N50" i="10" s="1"/>
  <c r="L50" i="10"/>
  <c r="K50" i="10"/>
  <c r="J50" i="10"/>
  <c r="I50" i="10"/>
  <c r="M49" i="10"/>
  <c r="L49" i="10"/>
  <c r="N49" i="10" s="1"/>
  <c r="K49" i="10"/>
  <c r="J49" i="10"/>
  <c r="I49" i="10"/>
  <c r="M48" i="10"/>
  <c r="L48" i="10"/>
  <c r="N48" i="10" s="1"/>
  <c r="J48" i="10"/>
  <c r="I48" i="10"/>
  <c r="K48" i="10" s="1"/>
  <c r="M47" i="10"/>
  <c r="L47" i="10"/>
  <c r="N47" i="10" s="1"/>
  <c r="J47" i="10"/>
  <c r="K47" i="10" s="1"/>
  <c r="I47" i="10"/>
  <c r="M46" i="10"/>
  <c r="N46" i="10" s="1"/>
  <c r="L46" i="10"/>
  <c r="K46" i="10"/>
  <c r="J46" i="10"/>
  <c r="I46" i="10"/>
  <c r="M45" i="10"/>
  <c r="L45" i="10"/>
  <c r="N45" i="10" s="1"/>
  <c r="K45" i="10"/>
  <c r="J45" i="10"/>
  <c r="I45" i="10"/>
  <c r="M44" i="10"/>
  <c r="L44" i="10"/>
  <c r="N44" i="10" s="1"/>
  <c r="J44" i="10"/>
  <c r="I44" i="10"/>
  <c r="K44" i="10" s="1"/>
  <c r="M43" i="10"/>
  <c r="L43" i="10"/>
  <c r="N43" i="10" s="1"/>
  <c r="J43" i="10"/>
  <c r="I43" i="10"/>
  <c r="K43" i="10" s="1"/>
  <c r="M42" i="10"/>
  <c r="L42" i="10"/>
  <c r="N42" i="10" s="1"/>
  <c r="K42" i="10"/>
  <c r="J42" i="10"/>
  <c r="I42" i="10"/>
  <c r="M41" i="10"/>
  <c r="L41" i="10"/>
  <c r="N41" i="10" s="1"/>
  <c r="K41" i="10"/>
  <c r="J41" i="10"/>
  <c r="I41" i="10"/>
  <c r="N40" i="10"/>
  <c r="M40" i="10"/>
  <c r="L40" i="10"/>
  <c r="J40" i="10"/>
  <c r="I40" i="10"/>
  <c r="K40" i="10" s="1"/>
  <c r="M39" i="10"/>
  <c r="L39" i="10"/>
  <c r="N39" i="10" s="1"/>
  <c r="J39" i="10"/>
  <c r="I39" i="10"/>
  <c r="K39" i="10" s="1"/>
  <c r="M38" i="10"/>
  <c r="L38" i="10"/>
  <c r="N38" i="10" s="1"/>
  <c r="J38" i="10"/>
  <c r="K38" i="10" s="1"/>
  <c r="I38" i="10"/>
  <c r="M37" i="10"/>
  <c r="L37" i="10"/>
  <c r="N37" i="10" s="1"/>
  <c r="K37" i="10"/>
  <c r="J37" i="10"/>
  <c r="I37" i="10"/>
  <c r="N36" i="10"/>
  <c r="M36" i="10"/>
  <c r="L36" i="10"/>
  <c r="J36" i="10"/>
  <c r="I36" i="10"/>
  <c r="K36" i="10" s="1"/>
  <c r="M35" i="10"/>
  <c r="L35" i="10"/>
  <c r="N35" i="10" s="1"/>
  <c r="J35" i="10"/>
  <c r="I35" i="10"/>
  <c r="K35" i="10" s="1"/>
  <c r="M34" i="10"/>
  <c r="L34" i="10"/>
  <c r="N34" i="10" s="1"/>
  <c r="J34" i="10"/>
  <c r="K34" i="10" s="1"/>
  <c r="I34" i="10"/>
  <c r="M33" i="10"/>
  <c r="L33" i="10"/>
  <c r="N33" i="10" s="1"/>
  <c r="K33" i="10"/>
  <c r="J33" i="10"/>
  <c r="I33" i="10"/>
  <c r="N32" i="10"/>
  <c r="M32" i="10"/>
  <c r="L32" i="10"/>
  <c r="J32" i="10"/>
  <c r="I32" i="10"/>
  <c r="K32" i="10" s="1"/>
  <c r="M31" i="10"/>
  <c r="L31" i="10"/>
  <c r="N31" i="10" s="1"/>
  <c r="J31" i="10"/>
  <c r="I31" i="10"/>
  <c r="K31" i="10" s="1"/>
  <c r="M30" i="10"/>
  <c r="L30" i="10"/>
  <c r="N30" i="10" s="1"/>
  <c r="J30" i="10"/>
  <c r="K30" i="10" s="1"/>
  <c r="I30" i="10"/>
  <c r="M29" i="10"/>
  <c r="L29" i="10"/>
  <c r="N29" i="10" s="1"/>
  <c r="K29" i="10"/>
  <c r="J29" i="10"/>
  <c r="I29" i="10"/>
  <c r="N28" i="10"/>
  <c r="M28" i="10"/>
  <c r="L28" i="10"/>
  <c r="J28" i="10"/>
  <c r="I28" i="10"/>
  <c r="K28" i="10" s="1"/>
  <c r="M27" i="10"/>
  <c r="L27" i="10"/>
  <c r="N27" i="10" s="1"/>
  <c r="J27" i="10"/>
  <c r="I27" i="10"/>
  <c r="K27" i="10" s="1"/>
  <c r="M26" i="10"/>
  <c r="L26" i="10"/>
  <c r="N26" i="10" s="1"/>
  <c r="J26" i="10"/>
  <c r="K26" i="10" s="1"/>
  <c r="I26" i="10"/>
  <c r="M25" i="10"/>
  <c r="L25" i="10"/>
  <c r="N25" i="10" s="1"/>
  <c r="K25" i="10"/>
  <c r="J25" i="10"/>
  <c r="I25" i="10"/>
  <c r="N24" i="10"/>
  <c r="M24" i="10"/>
  <c r="L24" i="10"/>
  <c r="J24" i="10"/>
  <c r="I24" i="10"/>
  <c r="K24" i="10" s="1"/>
  <c r="M23" i="10"/>
  <c r="L23" i="10"/>
  <c r="N23" i="10" s="1"/>
  <c r="J23" i="10"/>
  <c r="I23" i="10"/>
  <c r="K23" i="10" s="1"/>
  <c r="M22" i="10"/>
  <c r="L22" i="10"/>
  <c r="N22" i="10" s="1"/>
  <c r="J22" i="10"/>
  <c r="I22" i="10"/>
  <c r="K22" i="10" s="1"/>
  <c r="M21" i="10"/>
  <c r="L21" i="10"/>
  <c r="N21" i="10" s="1"/>
  <c r="K21" i="10"/>
  <c r="J21" i="10"/>
  <c r="I21" i="10"/>
  <c r="N20" i="10"/>
  <c r="M20" i="10"/>
  <c r="L20" i="10"/>
  <c r="J20" i="10"/>
  <c r="I20" i="10"/>
  <c r="K20" i="10" s="1"/>
  <c r="M19" i="10"/>
  <c r="L19" i="10"/>
  <c r="N19" i="10" s="1"/>
  <c r="J19" i="10"/>
  <c r="I19" i="10"/>
  <c r="K19" i="10" s="1"/>
  <c r="M18" i="10"/>
  <c r="L18" i="10"/>
  <c r="N18" i="10" s="1"/>
  <c r="J18" i="10"/>
  <c r="I18" i="10"/>
  <c r="K18" i="10" s="1"/>
  <c r="M17" i="10"/>
  <c r="L17" i="10"/>
  <c r="N17" i="10" s="1"/>
  <c r="K17" i="10"/>
  <c r="J17" i="10"/>
  <c r="I17" i="10"/>
  <c r="N16" i="10"/>
  <c r="M16" i="10"/>
  <c r="L16" i="10"/>
  <c r="J16" i="10"/>
  <c r="I16" i="10"/>
  <c r="K16" i="10" s="1"/>
  <c r="M15" i="10"/>
  <c r="L15" i="10"/>
  <c r="N15" i="10" s="1"/>
  <c r="J15" i="10"/>
  <c r="I15" i="10"/>
  <c r="K15" i="10" s="1"/>
  <c r="M14" i="10"/>
  <c r="L14" i="10"/>
  <c r="N14" i="10" s="1"/>
  <c r="J14" i="10"/>
  <c r="I14" i="10"/>
  <c r="K14" i="10" s="1"/>
  <c r="M13" i="10"/>
  <c r="L13" i="10"/>
  <c r="N13" i="10" s="1"/>
  <c r="K13" i="10"/>
  <c r="J13" i="10"/>
  <c r="I13" i="10"/>
  <c r="N12" i="10"/>
  <c r="M12" i="10"/>
  <c r="L12" i="10"/>
  <c r="J12" i="10"/>
  <c r="I12" i="10"/>
  <c r="K12" i="10" s="1"/>
  <c r="M11" i="10"/>
  <c r="L11" i="10"/>
  <c r="N11" i="10" s="1"/>
  <c r="J11" i="10"/>
  <c r="I11" i="10"/>
  <c r="K11" i="10" s="1"/>
  <c r="M10" i="10"/>
  <c r="L10" i="10"/>
  <c r="N10" i="10" s="1"/>
  <c r="J10" i="10"/>
  <c r="I10" i="10"/>
  <c r="K10" i="10" s="1"/>
  <c r="M9" i="10"/>
  <c r="L9" i="10"/>
  <c r="N9" i="10" s="1"/>
  <c r="K9" i="10"/>
  <c r="J9" i="10"/>
  <c r="I9" i="10"/>
  <c r="N8" i="10"/>
  <c r="M8" i="10"/>
  <c r="L8" i="10"/>
  <c r="J8" i="10"/>
  <c r="I8" i="10"/>
  <c r="K8" i="10" s="1"/>
  <c r="M7" i="10"/>
  <c r="L7" i="10"/>
  <c r="N7" i="10" s="1"/>
  <c r="J7" i="10"/>
  <c r="I7" i="10"/>
  <c r="K7" i="10" s="1"/>
  <c r="M5" i="10"/>
  <c r="L5" i="10"/>
  <c r="N5" i="10" s="1"/>
  <c r="J5" i="10"/>
  <c r="I5" i="10"/>
  <c r="K5" i="10" s="1"/>
  <c r="G52" i="10"/>
  <c r="F52" i="10"/>
  <c r="H52" i="10" s="1"/>
  <c r="G51" i="10"/>
  <c r="F51" i="10"/>
  <c r="H51" i="10" s="1"/>
  <c r="G50" i="10"/>
  <c r="H50" i="10" s="1"/>
  <c r="F50" i="10"/>
  <c r="G49" i="10"/>
  <c r="H49" i="10" s="1"/>
  <c r="F49" i="10"/>
  <c r="G48" i="10"/>
  <c r="F48" i="10"/>
  <c r="H48" i="10" s="1"/>
  <c r="H47" i="10"/>
  <c r="G47" i="10"/>
  <c r="F47" i="10"/>
  <c r="G46" i="10"/>
  <c r="F46" i="10"/>
  <c r="H46" i="10" s="1"/>
  <c r="G45" i="10"/>
  <c r="F45" i="10"/>
  <c r="H45" i="10" s="1"/>
  <c r="G44" i="10"/>
  <c r="F44" i="10"/>
  <c r="H44" i="10" s="1"/>
  <c r="G43" i="10"/>
  <c r="F43" i="10"/>
  <c r="H43" i="10" s="1"/>
  <c r="G42" i="10"/>
  <c r="H42" i="10" s="1"/>
  <c r="F42" i="10"/>
  <c r="G41" i="10"/>
  <c r="F41" i="10"/>
  <c r="H41" i="10" s="1"/>
  <c r="G40" i="10"/>
  <c r="F40" i="10"/>
  <c r="H40" i="10" s="1"/>
  <c r="H39" i="10"/>
  <c r="G39" i="10"/>
  <c r="F39" i="10"/>
  <c r="G38" i="10"/>
  <c r="F38" i="10"/>
  <c r="H38" i="10" s="1"/>
  <c r="G37" i="10"/>
  <c r="F37" i="10"/>
  <c r="H37" i="10" s="1"/>
  <c r="G36" i="10"/>
  <c r="F36" i="10"/>
  <c r="H36" i="10" s="1"/>
  <c r="G35" i="10"/>
  <c r="F35" i="10"/>
  <c r="H35" i="10" s="1"/>
  <c r="G34" i="10"/>
  <c r="F34" i="10"/>
  <c r="H34" i="10" s="1"/>
  <c r="G33" i="10"/>
  <c r="F33" i="10"/>
  <c r="H33" i="10" s="1"/>
  <c r="G32" i="10"/>
  <c r="F32" i="10"/>
  <c r="H32" i="10" s="1"/>
  <c r="H31" i="10"/>
  <c r="G31" i="10"/>
  <c r="F31" i="10"/>
  <c r="G30" i="10"/>
  <c r="F30" i="10"/>
  <c r="H30" i="10" s="1"/>
  <c r="G29" i="10"/>
  <c r="F29" i="10"/>
  <c r="H29" i="10" s="1"/>
  <c r="G28" i="10"/>
  <c r="F28" i="10"/>
  <c r="H28" i="10" s="1"/>
  <c r="G27" i="10"/>
  <c r="F27" i="10"/>
  <c r="H27" i="10" s="1"/>
  <c r="G26" i="10"/>
  <c r="F26" i="10"/>
  <c r="H26" i="10" s="1"/>
  <c r="G25" i="10"/>
  <c r="F25" i="10"/>
  <c r="H25" i="10" s="1"/>
  <c r="G24" i="10"/>
  <c r="F24" i="10"/>
  <c r="H24" i="10" s="1"/>
  <c r="H23" i="10"/>
  <c r="G23" i="10"/>
  <c r="F23" i="10"/>
  <c r="G22" i="10"/>
  <c r="F22" i="10"/>
  <c r="H22" i="10" s="1"/>
  <c r="G21" i="10"/>
  <c r="F21" i="10"/>
  <c r="H21" i="10" s="1"/>
  <c r="G20" i="10"/>
  <c r="F20" i="10"/>
  <c r="H20" i="10" s="1"/>
  <c r="G19" i="10"/>
  <c r="F19" i="10"/>
  <c r="H19" i="10" s="1"/>
  <c r="G18" i="10"/>
  <c r="F18" i="10"/>
  <c r="H18" i="10" s="1"/>
  <c r="G17" i="10"/>
  <c r="F17" i="10"/>
  <c r="H17" i="10" s="1"/>
  <c r="G16" i="10"/>
  <c r="F16" i="10"/>
  <c r="H16" i="10" s="1"/>
  <c r="H15" i="10"/>
  <c r="G15" i="10"/>
  <c r="F15" i="10"/>
  <c r="G14" i="10"/>
  <c r="F14" i="10"/>
  <c r="H14" i="10" s="1"/>
  <c r="H13" i="10"/>
  <c r="G13" i="10"/>
  <c r="F13" i="10"/>
  <c r="G12" i="10"/>
  <c r="F12" i="10"/>
  <c r="H12" i="10" s="1"/>
  <c r="G11" i="10"/>
  <c r="F11" i="10"/>
  <c r="H11" i="10" s="1"/>
  <c r="G10" i="10"/>
  <c r="F10" i="10"/>
  <c r="H10" i="10" s="1"/>
  <c r="G9" i="10"/>
  <c r="F9" i="10"/>
  <c r="H9" i="10" s="1"/>
  <c r="G8" i="10"/>
  <c r="F8" i="10"/>
  <c r="H8" i="10" s="1"/>
  <c r="H7" i="10"/>
  <c r="G7" i="10"/>
  <c r="F7" i="10"/>
  <c r="G5" i="10"/>
  <c r="F5" i="10"/>
  <c r="H5" i="10" s="1"/>
  <c r="E52" i="10"/>
  <c r="E51" i="10"/>
  <c r="E50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E5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D8" i="10"/>
  <c r="D7" i="10"/>
  <c r="D5" i="10"/>
  <c r="C52" i="10"/>
  <c r="C51" i="10"/>
  <c r="C50" i="10"/>
  <c r="C49" i="10"/>
  <c r="C48" i="10"/>
  <c r="C47" i="10"/>
  <c r="C46" i="10"/>
  <c r="C45" i="10"/>
  <c r="C44" i="10"/>
  <c r="C43" i="10"/>
  <c r="C42" i="10"/>
  <c r="C41" i="10"/>
  <c r="C40" i="10"/>
  <c r="C39" i="10"/>
  <c r="C38" i="10"/>
  <c r="C37" i="10"/>
  <c r="C36" i="10"/>
  <c r="C35" i="10"/>
  <c r="C34" i="10"/>
  <c r="C33" i="10"/>
  <c r="C32" i="10"/>
  <c r="C31" i="10"/>
  <c r="C30" i="10"/>
  <c r="C29" i="10"/>
  <c r="C28" i="10"/>
  <c r="C27" i="10"/>
  <c r="C26" i="10"/>
  <c r="C25" i="10"/>
  <c r="C24" i="10"/>
  <c r="C23" i="10"/>
  <c r="C22" i="10"/>
  <c r="C21" i="10"/>
  <c r="C20" i="10"/>
  <c r="C19" i="10"/>
  <c r="C18" i="10"/>
  <c r="C17" i="10"/>
  <c r="C16" i="10"/>
  <c r="C15" i="10"/>
  <c r="C14" i="10"/>
  <c r="C13" i="10"/>
  <c r="C12" i="10"/>
  <c r="C11" i="10"/>
  <c r="C10" i="10"/>
  <c r="C9" i="10"/>
  <c r="C8" i="10"/>
  <c r="C7" i="10"/>
  <c r="C5" i="10"/>
  <c r="M52" i="2"/>
  <c r="L52" i="2"/>
  <c r="N52" i="2" s="1"/>
  <c r="M51" i="2"/>
  <c r="L51" i="2"/>
  <c r="M50" i="2"/>
  <c r="L50" i="2"/>
  <c r="M49" i="2"/>
  <c r="L49" i="2"/>
  <c r="M48" i="2"/>
  <c r="L48" i="2"/>
  <c r="M47" i="2"/>
  <c r="L47" i="2"/>
  <c r="M46" i="2"/>
  <c r="L46" i="2"/>
  <c r="M45" i="2"/>
  <c r="L45" i="2"/>
  <c r="N45" i="2" s="1"/>
  <c r="M44" i="2"/>
  <c r="L44" i="2"/>
  <c r="N44" i="2" s="1"/>
  <c r="M43" i="2"/>
  <c r="L43" i="2"/>
  <c r="M42" i="2"/>
  <c r="L42" i="2"/>
  <c r="M41" i="2"/>
  <c r="L41" i="2"/>
  <c r="M40" i="2"/>
  <c r="L40" i="2"/>
  <c r="M39" i="2"/>
  <c r="L39" i="2"/>
  <c r="M38" i="2"/>
  <c r="L38" i="2"/>
  <c r="M37" i="2"/>
  <c r="L37" i="2"/>
  <c r="N37" i="2" s="1"/>
  <c r="M36" i="2"/>
  <c r="L36" i="2"/>
  <c r="M35" i="2"/>
  <c r="L35" i="2"/>
  <c r="M34" i="2"/>
  <c r="L34" i="2"/>
  <c r="M33" i="2"/>
  <c r="L33" i="2"/>
  <c r="M32" i="2"/>
  <c r="L32" i="2"/>
  <c r="M31" i="2"/>
  <c r="L31" i="2"/>
  <c r="M30" i="2"/>
  <c r="L30" i="2"/>
  <c r="M29" i="2"/>
  <c r="L29" i="2"/>
  <c r="N29" i="2" s="1"/>
  <c r="M28" i="2"/>
  <c r="L28" i="2"/>
  <c r="M27" i="2"/>
  <c r="L27" i="2"/>
  <c r="M26" i="2"/>
  <c r="L26" i="2"/>
  <c r="M25" i="2"/>
  <c r="L25" i="2"/>
  <c r="M24" i="2"/>
  <c r="N24" i="2" s="1"/>
  <c r="L24" i="2"/>
  <c r="M23" i="2"/>
  <c r="L23" i="2"/>
  <c r="M22" i="2"/>
  <c r="L22" i="2"/>
  <c r="M21" i="2"/>
  <c r="L21" i="2"/>
  <c r="N21" i="2" s="1"/>
  <c r="M20" i="2"/>
  <c r="L20" i="2"/>
  <c r="M19" i="2"/>
  <c r="L19" i="2"/>
  <c r="M18" i="2"/>
  <c r="L18" i="2"/>
  <c r="M17" i="2"/>
  <c r="L17" i="2"/>
  <c r="M16" i="2"/>
  <c r="N16" i="2" s="1"/>
  <c r="L16" i="2"/>
  <c r="M15" i="2"/>
  <c r="L15" i="2"/>
  <c r="M14" i="2"/>
  <c r="L14" i="2"/>
  <c r="M13" i="2"/>
  <c r="L13" i="2"/>
  <c r="M12" i="2"/>
  <c r="N12" i="2" s="1"/>
  <c r="L12" i="2"/>
  <c r="M11" i="2"/>
  <c r="L11" i="2"/>
  <c r="M10" i="2"/>
  <c r="L10" i="2"/>
  <c r="M9" i="2"/>
  <c r="L9" i="2"/>
  <c r="M8" i="2"/>
  <c r="N8" i="2" s="1"/>
  <c r="L8" i="2"/>
  <c r="M7" i="2"/>
  <c r="L7" i="2"/>
  <c r="M5" i="2"/>
  <c r="L5" i="2"/>
  <c r="N5" i="2" s="1"/>
  <c r="J52" i="2"/>
  <c r="I52" i="2"/>
  <c r="J51" i="2"/>
  <c r="I51" i="2"/>
  <c r="J50" i="2"/>
  <c r="I50" i="2"/>
  <c r="J49" i="2"/>
  <c r="I49" i="2"/>
  <c r="J48" i="2"/>
  <c r="I48" i="2"/>
  <c r="J47" i="2"/>
  <c r="I47" i="2"/>
  <c r="J46" i="2"/>
  <c r="I46" i="2"/>
  <c r="J45" i="2"/>
  <c r="I45" i="2"/>
  <c r="J44" i="2"/>
  <c r="I44" i="2"/>
  <c r="J43" i="2"/>
  <c r="I43" i="2"/>
  <c r="J42" i="2"/>
  <c r="I42" i="2"/>
  <c r="J41" i="2"/>
  <c r="I41" i="2"/>
  <c r="J40" i="2"/>
  <c r="I40" i="2"/>
  <c r="J39" i="2"/>
  <c r="I39" i="2"/>
  <c r="J38" i="2"/>
  <c r="I38" i="2"/>
  <c r="J37" i="2"/>
  <c r="I37" i="2"/>
  <c r="J36" i="2"/>
  <c r="I36" i="2"/>
  <c r="J35" i="2"/>
  <c r="I35" i="2"/>
  <c r="J34" i="2"/>
  <c r="I34" i="2"/>
  <c r="J33" i="2"/>
  <c r="I33" i="2"/>
  <c r="J32" i="2"/>
  <c r="I32" i="2"/>
  <c r="J31" i="2"/>
  <c r="I31" i="2"/>
  <c r="J30" i="2"/>
  <c r="I30" i="2"/>
  <c r="J29" i="2"/>
  <c r="I29" i="2"/>
  <c r="J28" i="2"/>
  <c r="I28" i="2"/>
  <c r="J27" i="2"/>
  <c r="I27" i="2"/>
  <c r="J26" i="2"/>
  <c r="I26" i="2"/>
  <c r="J25" i="2"/>
  <c r="I25" i="2"/>
  <c r="J24" i="2"/>
  <c r="I24" i="2"/>
  <c r="J23" i="2"/>
  <c r="I23" i="2"/>
  <c r="J22" i="2"/>
  <c r="I22" i="2"/>
  <c r="J21" i="2"/>
  <c r="I21" i="2"/>
  <c r="J20" i="2"/>
  <c r="I20" i="2"/>
  <c r="J19" i="2"/>
  <c r="I19" i="2"/>
  <c r="J18" i="2"/>
  <c r="I18" i="2"/>
  <c r="J17" i="2"/>
  <c r="I17" i="2"/>
  <c r="J16" i="2"/>
  <c r="I16" i="2"/>
  <c r="J15" i="2"/>
  <c r="I15" i="2"/>
  <c r="J14" i="2"/>
  <c r="I14" i="2"/>
  <c r="J13" i="2"/>
  <c r="I13" i="2"/>
  <c r="J12" i="2"/>
  <c r="I12" i="2"/>
  <c r="J11" i="2"/>
  <c r="I11" i="2"/>
  <c r="J10" i="2"/>
  <c r="I10" i="2"/>
  <c r="J9" i="2"/>
  <c r="I9" i="2"/>
  <c r="J8" i="2"/>
  <c r="I8" i="2"/>
  <c r="J7" i="2"/>
  <c r="I7" i="2"/>
  <c r="J5" i="2"/>
  <c r="I5" i="2"/>
  <c r="G52" i="2"/>
  <c r="F52" i="2"/>
  <c r="G51" i="2"/>
  <c r="F51" i="2"/>
  <c r="G50" i="2"/>
  <c r="F50" i="2"/>
  <c r="G49" i="2"/>
  <c r="F49" i="2"/>
  <c r="G48" i="2"/>
  <c r="F48" i="2"/>
  <c r="G47" i="2"/>
  <c r="F47" i="2"/>
  <c r="G46" i="2"/>
  <c r="F46" i="2"/>
  <c r="G45" i="2"/>
  <c r="F45" i="2"/>
  <c r="G44" i="2"/>
  <c r="F44" i="2"/>
  <c r="G43" i="2"/>
  <c r="F43" i="2"/>
  <c r="G42" i="2"/>
  <c r="F42" i="2"/>
  <c r="G41" i="2"/>
  <c r="F41" i="2"/>
  <c r="H41" i="2" s="1"/>
  <c r="G40" i="2"/>
  <c r="F40" i="2"/>
  <c r="H40" i="2" s="1"/>
  <c r="G39" i="2"/>
  <c r="F39" i="2"/>
  <c r="G38" i="2"/>
  <c r="F38" i="2"/>
  <c r="G37" i="2"/>
  <c r="F37" i="2"/>
  <c r="H37" i="2" s="1"/>
  <c r="G36" i="2"/>
  <c r="F36" i="2"/>
  <c r="G35" i="2"/>
  <c r="F35" i="2"/>
  <c r="G34" i="2"/>
  <c r="F34" i="2"/>
  <c r="G33" i="2"/>
  <c r="F33" i="2"/>
  <c r="H33" i="2" s="1"/>
  <c r="G32" i="2"/>
  <c r="F32" i="2"/>
  <c r="G31" i="2"/>
  <c r="F31" i="2"/>
  <c r="G30" i="2"/>
  <c r="F30" i="2"/>
  <c r="G29" i="2"/>
  <c r="F29" i="2"/>
  <c r="H29" i="2" s="1"/>
  <c r="G28" i="2"/>
  <c r="F28" i="2"/>
  <c r="G27" i="2"/>
  <c r="F27" i="2"/>
  <c r="G26" i="2"/>
  <c r="F26" i="2"/>
  <c r="G25" i="2"/>
  <c r="F25" i="2"/>
  <c r="H25" i="2" s="1"/>
  <c r="G24" i="2"/>
  <c r="F24" i="2"/>
  <c r="G23" i="2"/>
  <c r="F23" i="2"/>
  <c r="G22" i="2"/>
  <c r="F22" i="2"/>
  <c r="G21" i="2"/>
  <c r="F21" i="2"/>
  <c r="H21" i="2" s="1"/>
  <c r="G20" i="2"/>
  <c r="F20" i="2"/>
  <c r="G19" i="2"/>
  <c r="F19" i="2"/>
  <c r="G18" i="2"/>
  <c r="F18" i="2"/>
  <c r="G17" i="2"/>
  <c r="F17" i="2"/>
  <c r="H17" i="2" s="1"/>
  <c r="G16" i="2"/>
  <c r="F16" i="2"/>
  <c r="H16" i="2" s="1"/>
  <c r="G15" i="2"/>
  <c r="F15" i="2"/>
  <c r="G14" i="2"/>
  <c r="F14" i="2"/>
  <c r="G13" i="2"/>
  <c r="F13" i="2"/>
  <c r="H13" i="2" s="1"/>
  <c r="G12" i="2"/>
  <c r="F12" i="2"/>
  <c r="H12" i="2" s="1"/>
  <c r="G11" i="2"/>
  <c r="F11" i="2"/>
  <c r="G10" i="2"/>
  <c r="F10" i="2"/>
  <c r="G9" i="2"/>
  <c r="F9" i="2"/>
  <c r="H9" i="2" s="1"/>
  <c r="G8" i="2"/>
  <c r="G53" i="2" s="1"/>
  <c r="F8" i="2"/>
  <c r="H8" i="2" s="1"/>
  <c r="G7" i="2"/>
  <c r="F7" i="2"/>
  <c r="G5" i="2"/>
  <c r="F5" i="2"/>
  <c r="H5" i="2" s="1"/>
  <c r="D52" i="2"/>
  <c r="C52" i="2"/>
  <c r="D51" i="2"/>
  <c r="C51" i="2"/>
  <c r="D50" i="2"/>
  <c r="C50" i="2"/>
  <c r="D49" i="2"/>
  <c r="C49" i="2"/>
  <c r="D48" i="2"/>
  <c r="C48" i="2"/>
  <c r="D47" i="2"/>
  <c r="C47" i="2"/>
  <c r="D46" i="2"/>
  <c r="C46" i="2"/>
  <c r="D45" i="2"/>
  <c r="C45" i="2"/>
  <c r="E45" i="2" s="1"/>
  <c r="D44" i="2"/>
  <c r="C44" i="2"/>
  <c r="D43" i="2"/>
  <c r="C43" i="2"/>
  <c r="D42" i="2"/>
  <c r="C42" i="2"/>
  <c r="D41" i="2"/>
  <c r="C41" i="2"/>
  <c r="E41" i="2" s="1"/>
  <c r="D40" i="2"/>
  <c r="C40" i="2"/>
  <c r="D39" i="2"/>
  <c r="C39" i="2"/>
  <c r="D38" i="2"/>
  <c r="C38" i="2"/>
  <c r="D37" i="2"/>
  <c r="C37" i="2"/>
  <c r="E37" i="2" s="1"/>
  <c r="D36" i="2"/>
  <c r="C36" i="2"/>
  <c r="D35" i="2"/>
  <c r="C35" i="2"/>
  <c r="D34" i="2"/>
  <c r="C34" i="2"/>
  <c r="D33" i="2"/>
  <c r="C33" i="2"/>
  <c r="E33" i="2" s="1"/>
  <c r="D32" i="2"/>
  <c r="C32" i="2"/>
  <c r="D31" i="2"/>
  <c r="C31" i="2"/>
  <c r="D30" i="2"/>
  <c r="C30" i="2"/>
  <c r="D29" i="2"/>
  <c r="C29" i="2"/>
  <c r="E29" i="2" s="1"/>
  <c r="D28" i="2"/>
  <c r="C28" i="2"/>
  <c r="D27" i="2"/>
  <c r="C27" i="2"/>
  <c r="D26" i="2"/>
  <c r="C26" i="2"/>
  <c r="D25" i="2"/>
  <c r="C25" i="2"/>
  <c r="E25" i="2" s="1"/>
  <c r="D24" i="2"/>
  <c r="C24" i="2"/>
  <c r="D23" i="2"/>
  <c r="C23" i="2"/>
  <c r="D22" i="2"/>
  <c r="C22" i="2"/>
  <c r="D21" i="2"/>
  <c r="C21" i="2"/>
  <c r="E21" i="2" s="1"/>
  <c r="D20" i="2"/>
  <c r="C20" i="2"/>
  <c r="D19" i="2"/>
  <c r="C19" i="2"/>
  <c r="D18" i="2"/>
  <c r="C18" i="2"/>
  <c r="D17" i="2"/>
  <c r="C17" i="2"/>
  <c r="E17" i="2" s="1"/>
  <c r="D16" i="2"/>
  <c r="C16" i="2"/>
  <c r="D15" i="2"/>
  <c r="C15" i="2"/>
  <c r="D14" i="2"/>
  <c r="C14" i="2"/>
  <c r="D13" i="2"/>
  <c r="C13" i="2"/>
  <c r="E13" i="2" s="1"/>
  <c r="D12" i="2"/>
  <c r="C12" i="2"/>
  <c r="D11" i="2"/>
  <c r="C11" i="2"/>
  <c r="D10" i="2"/>
  <c r="C10" i="2"/>
  <c r="D9" i="2"/>
  <c r="C9" i="2"/>
  <c r="E9" i="2" s="1"/>
  <c r="D8" i="2"/>
  <c r="C8" i="2"/>
  <c r="D7" i="2"/>
  <c r="C7" i="2"/>
  <c r="E50" i="2"/>
  <c r="E46" i="2"/>
  <c r="E42" i="2"/>
  <c r="E38" i="2"/>
  <c r="E34" i="2"/>
  <c r="E30" i="2"/>
  <c r="E26" i="2"/>
  <c r="E22" i="2"/>
  <c r="E18" i="2"/>
  <c r="E14" i="2"/>
  <c r="E10" i="2"/>
  <c r="D5" i="2"/>
  <c r="E5" i="2" s="1"/>
  <c r="C5" i="2"/>
  <c r="N51" i="2"/>
  <c r="N50" i="2"/>
  <c r="N49" i="2"/>
  <c r="N48" i="2"/>
  <c r="N47" i="2"/>
  <c r="N46" i="2"/>
  <c r="N43" i="2"/>
  <c r="N42" i="2"/>
  <c r="N41" i="2"/>
  <c r="N40" i="2"/>
  <c r="N39" i="2"/>
  <c r="N38" i="2"/>
  <c r="N36" i="2"/>
  <c r="N35" i="2"/>
  <c r="N34" i="2"/>
  <c r="N33" i="2"/>
  <c r="N32" i="2"/>
  <c r="N31" i="2"/>
  <c r="N30" i="2"/>
  <c r="N28" i="2"/>
  <c r="N27" i="2"/>
  <c r="N26" i="2"/>
  <c r="N25" i="2"/>
  <c r="N23" i="2"/>
  <c r="N22" i="2"/>
  <c r="N20" i="2"/>
  <c r="N19" i="2"/>
  <c r="N18" i="2"/>
  <c r="N17" i="2"/>
  <c r="N15" i="2"/>
  <c r="N14" i="2"/>
  <c r="N13" i="2"/>
  <c r="N11" i="2"/>
  <c r="N10" i="2"/>
  <c r="N9" i="2"/>
  <c r="N7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5" i="2"/>
  <c r="H52" i="2"/>
  <c r="H51" i="2"/>
  <c r="H50" i="2"/>
  <c r="H49" i="2"/>
  <c r="H48" i="2"/>
  <c r="H47" i="2"/>
  <c r="H46" i="2"/>
  <c r="H45" i="2"/>
  <c r="H44" i="2"/>
  <c r="H43" i="2"/>
  <c r="H42" i="2"/>
  <c r="H39" i="2"/>
  <c r="H38" i="2"/>
  <c r="H36" i="2"/>
  <c r="H35" i="2"/>
  <c r="H34" i="2"/>
  <c r="H32" i="2"/>
  <c r="H31" i="2"/>
  <c r="H30" i="2"/>
  <c r="H28" i="2"/>
  <c r="H27" i="2"/>
  <c r="H26" i="2"/>
  <c r="H24" i="2"/>
  <c r="H23" i="2"/>
  <c r="H22" i="2"/>
  <c r="H20" i="2"/>
  <c r="H19" i="2"/>
  <c r="H18" i="2"/>
  <c r="H15" i="2"/>
  <c r="H14" i="2"/>
  <c r="H11" i="2"/>
  <c r="H10" i="2"/>
  <c r="H7" i="2"/>
  <c r="E52" i="2"/>
  <c r="E51" i="2"/>
  <c r="E49" i="2"/>
  <c r="E48" i="2"/>
  <c r="E47" i="2"/>
  <c r="E44" i="2"/>
  <c r="E43" i="2"/>
  <c r="E40" i="2"/>
  <c r="E39" i="2"/>
  <c r="E36" i="2"/>
  <c r="E35" i="2"/>
  <c r="E32" i="2"/>
  <c r="E31" i="2"/>
  <c r="E28" i="2"/>
  <c r="E27" i="2"/>
  <c r="E24" i="2"/>
  <c r="E23" i="2"/>
  <c r="E20" i="2"/>
  <c r="E19" i="2"/>
  <c r="E16" i="2"/>
  <c r="E15" i="2"/>
  <c r="E12" i="2"/>
  <c r="E11" i="2"/>
  <c r="E8" i="2"/>
  <c r="E7" i="2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M52" i="1"/>
  <c r="L52" i="1"/>
  <c r="J52" i="1"/>
  <c r="I52" i="1"/>
  <c r="H52" i="1"/>
  <c r="G52" i="1"/>
  <c r="F52" i="1"/>
  <c r="M51" i="1"/>
  <c r="L51" i="1"/>
  <c r="J51" i="1"/>
  <c r="I51" i="1"/>
  <c r="G51" i="1"/>
  <c r="H51" i="1" s="1"/>
  <c r="F51" i="1"/>
  <c r="M50" i="1"/>
  <c r="L50" i="1"/>
  <c r="J50" i="1"/>
  <c r="I50" i="1"/>
  <c r="H50" i="1"/>
  <c r="G50" i="1"/>
  <c r="F50" i="1"/>
  <c r="M49" i="1"/>
  <c r="L49" i="1"/>
  <c r="J49" i="1"/>
  <c r="I49" i="1"/>
  <c r="G49" i="1"/>
  <c r="F49" i="1"/>
  <c r="H49" i="1" s="1"/>
  <c r="M48" i="1"/>
  <c r="L48" i="1"/>
  <c r="J48" i="1"/>
  <c r="I48" i="1"/>
  <c r="G48" i="1"/>
  <c r="F48" i="1"/>
  <c r="H48" i="1" s="1"/>
  <c r="M47" i="1"/>
  <c r="L47" i="1"/>
  <c r="J47" i="1"/>
  <c r="I47" i="1"/>
  <c r="G47" i="1"/>
  <c r="F47" i="1"/>
  <c r="H47" i="1" s="1"/>
  <c r="M46" i="1"/>
  <c r="L46" i="1"/>
  <c r="J46" i="1"/>
  <c r="I46" i="1"/>
  <c r="G46" i="1"/>
  <c r="F46" i="1"/>
  <c r="H46" i="1" s="1"/>
  <c r="M45" i="1"/>
  <c r="L45" i="1"/>
  <c r="J45" i="1"/>
  <c r="I45" i="1"/>
  <c r="G45" i="1"/>
  <c r="H45" i="1" s="1"/>
  <c r="F45" i="1"/>
  <c r="M44" i="1"/>
  <c r="L44" i="1"/>
  <c r="J44" i="1"/>
  <c r="I44" i="1"/>
  <c r="H44" i="1"/>
  <c r="G44" i="1"/>
  <c r="F44" i="1"/>
  <c r="M43" i="1"/>
  <c r="L43" i="1"/>
  <c r="J43" i="1"/>
  <c r="I43" i="1"/>
  <c r="G43" i="1"/>
  <c r="H43" i="1" s="1"/>
  <c r="F43" i="1"/>
  <c r="M42" i="1"/>
  <c r="L42" i="1"/>
  <c r="J42" i="1"/>
  <c r="I42" i="1"/>
  <c r="H42" i="1"/>
  <c r="G42" i="1"/>
  <c r="F42" i="1"/>
  <c r="M41" i="1"/>
  <c r="L41" i="1"/>
  <c r="J41" i="1"/>
  <c r="I41" i="1"/>
  <c r="G41" i="1"/>
  <c r="F41" i="1"/>
  <c r="H41" i="1" s="1"/>
  <c r="M40" i="1"/>
  <c r="L40" i="1"/>
  <c r="J40" i="1"/>
  <c r="I40" i="1"/>
  <c r="G40" i="1"/>
  <c r="F40" i="1"/>
  <c r="H40" i="1" s="1"/>
  <c r="M39" i="1"/>
  <c r="L39" i="1"/>
  <c r="J39" i="1"/>
  <c r="I39" i="1"/>
  <c r="G39" i="1"/>
  <c r="F39" i="1"/>
  <c r="H39" i="1" s="1"/>
  <c r="M38" i="1"/>
  <c r="L38" i="1"/>
  <c r="J38" i="1"/>
  <c r="I38" i="1"/>
  <c r="G38" i="1"/>
  <c r="F38" i="1"/>
  <c r="H38" i="1" s="1"/>
  <c r="M37" i="1"/>
  <c r="L37" i="1"/>
  <c r="J37" i="1"/>
  <c r="I37" i="1"/>
  <c r="G37" i="1"/>
  <c r="H37" i="1" s="1"/>
  <c r="F37" i="1"/>
  <c r="M36" i="1"/>
  <c r="L36" i="1"/>
  <c r="J36" i="1"/>
  <c r="I36" i="1"/>
  <c r="H36" i="1"/>
  <c r="G36" i="1"/>
  <c r="F36" i="1"/>
  <c r="M35" i="1"/>
  <c r="L35" i="1"/>
  <c r="J35" i="1"/>
  <c r="I35" i="1"/>
  <c r="H35" i="1"/>
  <c r="G35" i="1"/>
  <c r="F35" i="1"/>
  <c r="M34" i="1"/>
  <c r="L34" i="1"/>
  <c r="J34" i="1"/>
  <c r="I34" i="1"/>
  <c r="H34" i="1"/>
  <c r="G34" i="1"/>
  <c r="F34" i="1"/>
  <c r="M33" i="1"/>
  <c r="L33" i="1"/>
  <c r="J33" i="1"/>
  <c r="I33" i="1"/>
  <c r="G33" i="1"/>
  <c r="F33" i="1"/>
  <c r="H33" i="1" s="1"/>
  <c r="M32" i="1"/>
  <c r="L32" i="1"/>
  <c r="J32" i="1"/>
  <c r="I32" i="1"/>
  <c r="G32" i="1"/>
  <c r="F32" i="1"/>
  <c r="H32" i="1" s="1"/>
  <c r="M31" i="1"/>
  <c r="L31" i="1"/>
  <c r="J31" i="1"/>
  <c r="I31" i="1"/>
  <c r="G31" i="1"/>
  <c r="F31" i="1"/>
  <c r="H31" i="1" s="1"/>
  <c r="M30" i="1"/>
  <c r="L30" i="1"/>
  <c r="J30" i="1"/>
  <c r="I30" i="1"/>
  <c r="G30" i="1"/>
  <c r="F30" i="1"/>
  <c r="H30" i="1" s="1"/>
  <c r="M29" i="1"/>
  <c r="L29" i="1"/>
  <c r="J29" i="1"/>
  <c r="I29" i="1"/>
  <c r="G29" i="1"/>
  <c r="H29" i="1" s="1"/>
  <c r="F29" i="1"/>
  <c r="M28" i="1"/>
  <c r="L28" i="1"/>
  <c r="J28" i="1"/>
  <c r="I28" i="1"/>
  <c r="H28" i="1"/>
  <c r="G28" i="1"/>
  <c r="F28" i="1"/>
  <c r="M27" i="1"/>
  <c r="L27" i="1"/>
  <c r="J27" i="1"/>
  <c r="I27" i="1"/>
  <c r="H27" i="1"/>
  <c r="G27" i="1"/>
  <c r="F27" i="1"/>
  <c r="M26" i="1"/>
  <c r="L26" i="1"/>
  <c r="J26" i="1"/>
  <c r="I26" i="1"/>
  <c r="H26" i="1"/>
  <c r="G26" i="1"/>
  <c r="F26" i="1"/>
  <c r="M25" i="1"/>
  <c r="L25" i="1"/>
  <c r="J25" i="1"/>
  <c r="I25" i="1"/>
  <c r="G25" i="1"/>
  <c r="F25" i="1"/>
  <c r="H25" i="1" s="1"/>
  <c r="M24" i="1"/>
  <c r="L24" i="1"/>
  <c r="J24" i="1"/>
  <c r="I24" i="1"/>
  <c r="G24" i="1"/>
  <c r="H24" i="1" s="1"/>
  <c r="F24" i="1"/>
  <c r="M23" i="1"/>
  <c r="L23" i="1"/>
  <c r="J23" i="1"/>
  <c r="I23" i="1"/>
  <c r="G23" i="1"/>
  <c r="F23" i="1"/>
  <c r="H23" i="1" s="1"/>
  <c r="M22" i="1"/>
  <c r="L22" i="1"/>
  <c r="J22" i="1"/>
  <c r="I22" i="1"/>
  <c r="G22" i="1"/>
  <c r="F22" i="1"/>
  <c r="H22" i="1" s="1"/>
  <c r="M21" i="1"/>
  <c r="L21" i="1"/>
  <c r="J21" i="1"/>
  <c r="I21" i="1"/>
  <c r="G21" i="1"/>
  <c r="H21" i="1" s="1"/>
  <c r="F21" i="1"/>
  <c r="M20" i="1"/>
  <c r="L20" i="1"/>
  <c r="J20" i="1"/>
  <c r="I20" i="1"/>
  <c r="H20" i="1"/>
  <c r="G20" i="1"/>
  <c r="F20" i="1"/>
  <c r="M19" i="1"/>
  <c r="L19" i="1"/>
  <c r="J19" i="1"/>
  <c r="I19" i="1"/>
  <c r="H19" i="1"/>
  <c r="G19" i="1"/>
  <c r="F19" i="1"/>
  <c r="M18" i="1"/>
  <c r="L18" i="1"/>
  <c r="J18" i="1"/>
  <c r="I18" i="1"/>
  <c r="H18" i="1"/>
  <c r="G18" i="1"/>
  <c r="F18" i="1"/>
  <c r="M17" i="1"/>
  <c r="L17" i="1"/>
  <c r="J17" i="1"/>
  <c r="I17" i="1"/>
  <c r="G17" i="1"/>
  <c r="F17" i="1"/>
  <c r="H17" i="1" s="1"/>
  <c r="M16" i="1"/>
  <c r="L16" i="1"/>
  <c r="J16" i="1"/>
  <c r="I16" i="1"/>
  <c r="G16" i="1"/>
  <c r="H16" i="1" s="1"/>
  <c r="F16" i="1"/>
  <c r="M15" i="1"/>
  <c r="L15" i="1"/>
  <c r="J15" i="1"/>
  <c r="I15" i="1"/>
  <c r="G15" i="1"/>
  <c r="F15" i="1"/>
  <c r="H15" i="1" s="1"/>
  <c r="M14" i="1"/>
  <c r="L14" i="1"/>
  <c r="J14" i="1"/>
  <c r="I14" i="1"/>
  <c r="G14" i="1"/>
  <c r="F14" i="1"/>
  <c r="H14" i="1" s="1"/>
  <c r="M13" i="1"/>
  <c r="L13" i="1"/>
  <c r="J13" i="1"/>
  <c r="I13" i="1"/>
  <c r="G13" i="1"/>
  <c r="H13" i="1" s="1"/>
  <c r="F13" i="1"/>
  <c r="M12" i="1"/>
  <c r="L12" i="1"/>
  <c r="J12" i="1"/>
  <c r="I12" i="1"/>
  <c r="H12" i="1"/>
  <c r="G12" i="1"/>
  <c r="F12" i="1"/>
  <c r="M11" i="1"/>
  <c r="L11" i="1"/>
  <c r="J11" i="1"/>
  <c r="I11" i="1"/>
  <c r="H11" i="1"/>
  <c r="G11" i="1"/>
  <c r="F11" i="1"/>
  <c r="M10" i="1"/>
  <c r="L10" i="1"/>
  <c r="J10" i="1"/>
  <c r="I10" i="1"/>
  <c r="H10" i="1"/>
  <c r="G10" i="1"/>
  <c r="F10" i="1"/>
  <c r="M9" i="1"/>
  <c r="L9" i="1"/>
  <c r="J9" i="1"/>
  <c r="I9" i="1"/>
  <c r="G9" i="1"/>
  <c r="F9" i="1"/>
  <c r="H9" i="1" s="1"/>
  <c r="M8" i="1"/>
  <c r="L8" i="1"/>
  <c r="J8" i="1"/>
  <c r="I8" i="1"/>
  <c r="G8" i="1"/>
  <c r="F8" i="1"/>
  <c r="H8" i="1" s="1"/>
  <c r="M7" i="1"/>
  <c r="L7" i="1"/>
  <c r="J7" i="1"/>
  <c r="I7" i="1"/>
  <c r="G7" i="1"/>
  <c r="F7" i="1"/>
  <c r="H7" i="1" s="1"/>
  <c r="M6" i="1"/>
  <c r="L6" i="1"/>
  <c r="J6" i="1"/>
  <c r="I6" i="1"/>
  <c r="G6" i="1"/>
  <c r="F6" i="1"/>
  <c r="H6" i="1" s="1"/>
  <c r="M5" i="1"/>
  <c r="M53" i="1" s="1"/>
  <c r="L5" i="1"/>
  <c r="L53" i="1" s="1"/>
  <c r="J5" i="1"/>
  <c r="I5" i="1"/>
  <c r="I53" i="1" s="1"/>
  <c r="G5" i="1"/>
  <c r="G53" i="1" s="1"/>
  <c r="F5" i="1"/>
  <c r="F53" i="1" s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H53" i="1" l="1"/>
  <c r="J53" i="1"/>
  <c r="H5" i="1"/>
  <c r="M53" i="34" l="1"/>
  <c r="L53" i="34"/>
  <c r="N53" i="34" s="1"/>
  <c r="J53" i="34"/>
  <c r="I53" i="34"/>
  <c r="K53" i="34" s="1"/>
  <c r="G53" i="34"/>
  <c r="F53" i="34"/>
  <c r="H53" i="34" s="1"/>
  <c r="M53" i="35"/>
  <c r="N53" i="35" s="1"/>
  <c r="L53" i="35"/>
  <c r="J53" i="35"/>
  <c r="K53" i="35" s="1"/>
  <c r="I53" i="35"/>
  <c r="G53" i="35"/>
  <c r="F53" i="35"/>
  <c r="H53" i="35" s="1"/>
  <c r="N53" i="4"/>
  <c r="M53" i="4"/>
  <c r="L53" i="4"/>
  <c r="J53" i="4"/>
  <c r="I53" i="4"/>
  <c r="K53" i="4" s="1"/>
  <c r="G53" i="4"/>
  <c r="F53" i="4"/>
  <c r="H53" i="4" s="1"/>
  <c r="M53" i="5"/>
  <c r="L53" i="5"/>
  <c r="N53" i="5" s="1"/>
  <c r="J53" i="5"/>
  <c r="I53" i="5"/>
  <c r="K53" i="5" s="1"/>
  <c r="G53" i="5"/>
  <c r="F53" i="5"/>
  <c r="M53" i="6"/>
  <c r="L53" i="6"/>
  <c r="N53" i="6" s="1"/>
  <c r="J53" i="6"/>
  <c r="I53" i="6"/>
  <c r="G53" i="6"/>
  <c r="F53" i="6"/>
  <c r="H53" i="6" s="1"/>
  <c r="M53" i="25"/>
  <c r="L53" i="25"/>
  <c r="N53" i="25" s="1"/>
  <c r="J53" i="25"/>
  <c r="I53" i="25"/>
  <c r="K53" i="25" s="1"/>
  <c r="G53" i="25"/>
  <c r="F53" i="25"/>
  <c r="H53" i="25" s="1"/>
  <c r="M53" i="26"/>
  <c r="L53" i="26"/>
  <c r="N53" i="26" s="1"/>
  <c r="J53" i="26"/>
  <c r="K53" i="26" s="1"/>
  <c r="I53" i="26"/>
  <c r="G53" i="26"/>
  <c r="F53" i="26"/>
  <c r="H53" i="26" s="1"/>
  <c r="M53" i="27"/>
  <c r="L53" i="27"/>
  <c r="N53" i="27" s="1"/>
  <c r="K53" i="27"/>
  <c r="J53" i="27"/>
  <c r="I53" i="27"/>
  <c r="G53" i="27"/>
  <c r="F53" i="27"/>
  <c r="H53" i="27" s="1"/>
  <c r="M53" i="30"/>
  <c r="L53" i="30"/>
  <c r="N53" i="30" s="1"/>
  <c r="J53" i="30"/>
  <c r="I53" i="30"/>
  <c r="K53" i="30" s="1"/>
  <c r="G53" i="30"/>
  <c r="F53" i="30"/>
  <c r="H53" i="30" s="1"/>
  <c r="M53" i="29"/>
  <c r="N53" i="29" s="1"/>
  <c r="L53" i="29"/>
  <c r="J53" i="29"/>
  <c r="I53" i="29"/>
  <c r="K53" i="29" s="1"/>
  <c r="G53" i="29"/>
  <c r="F53" i="29"/>
  <c r="H53" i="29" s="1"/>
  <c r="N53" i="28"/>
  <c r="M53" i="28"/>
  <c r="L53" i="28"/>
  <c r="J53" i="28"/>
  <c r="I53" i="28"/>
  <c r="K53" i="28" s="1"/>
  <c r="G53" i="28"/>
  <c r="F53" i="28"/>
  <c r="H53" i="28" s="1"/>
  <c r="M53" i="2"/>
  <c r="L53" i="2"/>
  <c r="J53" i="2"/>
  <c r="I53" i="2"/>
  <c r="K53" i="2" s="1"/>
  <c r="F53" i="2"/>
  <c r="H53" i="2" s="1"/>
  <c r="M53" i="10"/>
  <c r="L53" i="10"/>
  <c r="N53" i="10" s="1"/>
  <c r="J53" i="10"/>
  <c r="I53" i="10"/>
  <c r="K53" i="10" s="1"/>
  <c r="G53" i="10"/>
  <c r="F53" i="10"/>
  <c r="H53" i="10" s="1"/>
  <c r="M53" i="31"/>
  <c r="L53" i="31"/>
  <c r="N53" i="31" s="1"/>
  <c r="J53" i="31"/>
  <c r="K53" i="31" s="1"/>
  <c r="I53" i="31"/>
  <c r="G53" i="31"/>
  <c r="F53" i="31"/>
  <c r="H53" i="31" s="1"/>
  <c r="M53" i="39"/>
  <c r="L53" i="39"/>
  <c r="N53" i="39" s="1"/>
  <c r="K53" i="39"/>
  <c r="J53" i="39"/>
  <c r="I53" i="39"/>
  <c r="G53" i="39"/>
  <c r="F53" i="39"/>
  <c r="H53" i="39" s="1"/>
  <c r="M53" i="37"/>
  <c r="L53" i="37"/>
  <c r="N53" i="37" s="1"/>
  <c r="J53" i="37"/>
  <c r="I53" i="37"/>
  <c r="K53" i="37" s="1"/>
  <c r="G53" i="37"/>
  <c r="F53" i="37"/>
  <c r="H53" i="37" s="1"/>
  <c r="M53" i="38"/>
  <c r="N53" i="38" s="1"/>
  <c r="L53" i="38"/>
  <c r="J53" i="38"/>
  <c r="I53" i="38"/>
  <c r="K53" i="38" s="1"/>
  <c r="G53" i="38"/>
  <c r="F53" i="38"/>
  <c r="H53" i="38" s="1"/>
  <c r="N53" i="36"/>
  <c r="M53" i="36"/>
  <c r="L53" i="36"/>
  <c r="J53" i="36"/>
  <c r="I53" i="36"/>
  <c r="K53" i="36" s="1"/>
  <c r="G53" i="36"/>
  <c r="F53" i="36"/>
  <c r="H53" i="36" s="1"/>
  <c r="M53" i="33"/>
  <c r="L53" i="33"/>
  <c r="N53" i="33" s="1"/>
  <c r="J53" i="33"/>
  <c r="I53" i="33"/>
  <c r="K53" i="33" s="1"/>
  <c r="G53" i="33"/>
  <c r="H53" i="33" s="1"/>
  <c r="F53" i="33"/>
  <c r="D53" i="34"/>
  <c r="D53" i="35"/>
  <c r="D53" i="4"/>
  <c r="D53" i="5"/>
  <c r="D53" i="6"/>
  <c r="D53" i="25"/>
  <c r="D53" i="26"/>
  <c r="D53" i="27"/>
  <c r="D53" i="30"/>
  <c r="D53" i="29"/>
  <c r="D53" i="28"/>
  <c r="D53" i="1"/>
  <c r="D53" i="2"/>
  <c r="D53" i="10"/>
  <c r="D53" i="31"/>
  <c r="D53" i="39"/>
  <c r="D53" i="37"/>
  <c r="D53" i="38"/>
  <c r="D53" i="36"/>
  <c r="D53" i="33"/>
  <c r="C53" i="34"/>
  <c r="C53" i="35"/>
  <c r="C53" i="4"/>
  <c r="C53" i="5"/>
  <c r="C53" i="6"/>
  <c r="C53" i="25"/>
  <c r="C53" i="26"/>
  <c r="C53" i="27"/>
  <c r="C53" i="30"/>
  <c r="C53" i="29"/>
  <c r="C53" i="28"/>
  <c r="C53" i="1"/>
  <c r="C53" i="2"/>
  <c r="C53" i="10"/>
  <c r="C53" i="31"/>
  <c r="C53" i="39"/>
  <c r="C53" i="37"/>
  <c r="C53" i="38"/>
  <c r="C53" i="36"/>
  <c r="C53" i="33"/>
  <c r="H53" i="5" l="1"/>
  <c r="N53" i="2"/>
  <c r="E53" i="2"/>
  <c r="K53" i="6"/>
  <c r="E53" i="34"/>
  <c r="E53" i="4"/>
  <c r="E53" i="5"/>
  <c r="E53" i="6"/>
  <c r="E53" i="25"/>
  <c r="E53" i="26"/>
  <c r="E53" i="27"/>
  <c r="E53" i="30"/>
  <c r="E53" i="29"/>
  <c r="E53" i="28"/>
  <c r="E53" i="10"/>
  <c r="E53" i="31"/>
  <c r="E53" i="39"/>
  <c r="E53" i="37"/>
  <c r="E53" i="38"/>
  <c r="E53" i="36"/>
  <c r="E53" i="33"/>
  <c r="E53" i="35" l="1"/>
  <c r="M54" i="11"/>
  <c r="L54" i="11"/>
  <c r="K54" i="11"/>
  <c r="M53" i="11"/>
  <c r="L53" i="11"/>
  <c r="K53" i="11"/>
  <c r="M52" i="11"/>
  <c r="L52" i="11"/>
  <c r="K52" i="11"/>
  <c r="M51" i="11"/>
  <c r="L51" i="11"/>
  <c r="K51" i="11"/>
  <c r="M50" i="11"/>
  <c r="L50" i="11"/>
  <c r="K50" i="11"/>
  <c r="M49" i="11"/>
  <c r="L49" i="11"/>
  <c r="K49" i="11"/>
  <c r="M48" i="11"/>
  <c r="L48" i="11"/>
  <c r="K48" i="11"/>
  <c r="M47" i="11"/>
  <c r="L47" i="11"/>
  <c r="K47" i="11"/>
  <c r="M46" i="11"/>
  <c r="L46" i="11"/>
  <c r="K46" i="11"/>
  <c r="M45" i="11"/>
  <c r="L45" i="11"/>
  <c r="K45" i="11"/>
  <c r="M44" i="11"/>
  <c r="L44" i="11"/>
  <c r="K44" i="11"/>
  <c r="M43" i="11"/>
  <c r="L43" i="11"/>
  <c r="K43" i="11"/>
  <c r="M42" i="11"/>
  <c r="L42" i="11"/>
  <c r="K42" i="11"/>
  <c r="M41" i="11"/>
  <c r="L41" i="11"/>
  <c r="K41" i="11"/>
  <c r="M40" i="11"/>
  <c r="L40" i="11"/>
  <c r="K40" i="11"/>
  <c r="M39" i="11"/>
  <c r="L39" i="11"/>
  <c r="K39" i="11"/>
  <c r="M38" i="11"/>
  <c r="L38" i="11"/>
  <c r="K38" i="11"/>
  <c r="M37" i="11"/>
  <c r="L37" i="11"/>
  <c r="K37" i="11"/>
  <c r="M36" i="11"/>
  <c r="L36" i="11"/>
  <c r="K36" i="11"/>
  <c r="M35" i="11"/>
  <c r="L35" i="11"/>
  <c r="K35" i="11"/>
  <c r="M34" i="11"/>
  <c r="L34" i="11"/>
  <c r="K34" i="11"/>
  <c r="M33" i="11"/>
  <c r="L33" i="11"/>
  <c r="K33" i="11"/>
  <c r="M32" i="11"/>
  <c r="L32" i="11"/>
  <c r="K32" i="11"/>
  <c r="M31" i="11"/>
  <c r="L31" i="11"/>
  <c r="K31" i="11"/>
  <c r="M30" i="11"/>
  <c r="L30" i="11"/>
  <c r="K30" i="11"/>
  <c r="M29" i="11"/>
  <c r="L29" i="11"/>
  <c r="K29" i="11"/>
  <c r="M28" i="11"/>
  <c r="L28" i="11"/>
  <c r="K28" i="11"/>
  <c r="M27" i="11"/>
  <c r="L27" i="11"/>
  <c r="K27" i="11"/>
  <c r="M26" i="11"/>
  <c r="L26" i="11"/>
  <c r="K26" i="11"/>
  <c r="M25" i="11"/>
  <c r="L25" i="11"/>
  <c r="K25" i="11"/>
  <c r="M24" i="11"/>
  <c r="L24" i="11"/>
  <c r="K24" i="11"/>
  <c r="M23" i="11"/>
  <c r="L23" i="11"/>
  <c r="K23" i="11"/>
  <c r="M22" i="11"/>
  <c r="L22" i="11"/>
  <c r="K22" i="11"/>
  <c r="M21" i="11"/>
  <c r="L21" i="11"/>
  <c r="K21" i="11"/>
  <c r="M20" i="11"/>
  <c r="L20" i="11"/>
  <c r="K20" i="11"/>
  <c r="M19" i="11"/>
  <c r="L19" i="11"/>
  <c r="K19" i="11"/>
  <c r="M18" i="11"/>
  <c r="L18" i="11"/>
  <c r="K18" i="11"/>
  <c r="M17" i="11"/>
  <c r="L17" i="11"/>
  <c r="K17" i="11"/>
  <c r="M16" i="11"/>
  <c r="L16" i="11"/>
  <c r="K16" i="11"/>
  <c r="M15" i="11"/>
  <c r="L15" i="11"/>
  <c r="K15" i="11"/>
  <c r="M14" i="11"/>
  <c r="L14" i="11"/>
  <c r="K14" i="11"/>
  <c r="M13" i="11"/>
  <c r="L13" i="11"/>
  <c r="K13" i="11"/>
  <c r="M12" i="11"/>
  <c r="L12" i="11"/>
  <c r="K12" i="11"/>
  <c r="M11" i="11"/>
  <c r="L11" i="11"/>
  <c r="K11" i="11"/>
  <c r="M10" i="11"/>
  <c r="L10" i="11"/>
  <c r="K10" i="11"/>
  <c r="M9" i="11"/>
  <c r="L9" i="11"/>
  <c r="K9" i="11"/>
  <c r="M8" i="11"/>
  <c r="L8" i="11"/>
  <c r="K8" i="11"/>
  <c r="M7" i="11"/>
  <c r="L7" i="11"/>
  <c r="K7" i="11"/>
  <c r="M6" i="11"/>
  <c r="L6" i="11"/>
  <c r="K6" i="11"/>
  <c r="M5" i="11"/>
  <c r="L5" i="11"/>
  <c r="K5" i="11"/>
  <c r="M54" i="12"/>
  <c r="L54" i="12"/>
  <c r="K54" i="12"/>
  <c r="M53" i="12"/>
  <c r="L53" i="12"/>
  <c r="K53" i="12"/>
  <c r="M52" i="12"/>
  <c r="L52" i="12"/>
  <c r="K52" i="12"/>
  <c r="M51" i="12"/>
  <c r="L51" i="12"/>
  <c r="K51" i="12"/>
  <c r="M50" i="12"/>
  <c r="L50" i="12"/>
  <c r="K50" i="12"/>
  <c r="M49" i="12"/>
  <c r="L49" i="12"/>
  <c r="K49" i="12"/>
  <c r="M48" i="12"/>
  <c r="L48" i="12"/>
  <c r="K48" i="12"/>
  <c r="M47" i="12"/>
  <c r="L47" i="12"/>
  <c r="K47" i="12"/>
  <c r="M46" i="12"/>
  <c r="L46" i="12"/>
  <c r="K46" i="12"/>
  <c r="M45" i="12"/>
  <c r="L45" i="12"/>
  <c r="K45" i="12"/>
  <c r="M44" i="12"/>
  <c r="L44" i="12"/>
  <c r="K44" i="12"/>
  <c r="M43" i="12"/>
  <c r="L43" i="12"/>
  <c r="K43" i="12"/>
  <c r="M42" i="12"/>
  <c r="L42" i="12"/>
  <c r="K42" i="12"/>
  <c r="M41" i="12"/>
  <c r="L41" i="12"/>
  <c r="K41" i="12"/>
  <c r="M40" i="12"/>
  <c r="L40" i="12"/>
  <c r="K40" i="12"/>
  <c r="M39" i="12"/>
  <c r="L39" i="12"/>
  <c r="K39" i="12"/>
  <c r="M38" i="12"/>
  <c r="L38" i="12"/>
  <c r="K38" i="12"/>
  <c r="M37" i="12"/>
  <c r="L37" i="12"/>
  <c r="K37" i="12"/>
  <c r="M36" i="12"/>
  <c r="L36" i="12"/>
  <c r="K36" i="12"/>
  <c r="M35" i="12"/>
  <c r="L35" i="12"/>
  <c r="K35" i="12"/>
  <c r="M34" i="12"/>
  <c r="L34" i="12"/>
  <c r="K34" i="12"/>
  <c r="M33" i="12"/>
  <c r="L33" i="12"/>
  <c r="K33" i="12"/>
  <c r="M32" i="12"/>
  <c r="L32" i="12"/>
  <c r="K32" i="12"/>
  <c r="M31" i="12"/>
  <c r="L31" i="12"/>
  <c r="K31" i="12"/>
  <c r="M30" i="12"/>
  <c r="L30" i="12"/>
  <c r="K30" i="12"/>
  <c r="M29" i="12"/>
  <c r="L29" i="12"/>
  <c r="K29" i="12"/>
  <c r="M28" i="12"/>
  <c r="L28" i="12"/>
  <c r="K28" i="12"/>
  <c r="M27" i="12"/>
  <c r="L27" i="12"/>
  <c r="K27" i="12"/>
  <c r="M26" i="12"/>
  <c r="L26" i="12"/>
  <c r="K26" i="12"/>
  <c r="M25" i="12"/>
  <c r="L25" i="12"/>
  <c r="K25" i="12"/>
  <c r="M24" i="12"/>
  <c r="L24" i="12"/>
  <c r="K24" i="12"/>
  <c r="M23" i="12"/>
  <c r="L23" i="12"/>
  <c r="K23" i="12"/>
  <c r="M22" i="12"/>
  <c r="L22" i="12"/>
  <c r="K22" i="12"/>
  <c r="M21" i="12"/>
  <c r="L21" i="12"/>
  <c r="K21" i="12"/>
  <c r="M20" i="12"/>
  <c r="L20" i="12"/>
  <c r="K20" i="12"/>
  <c r="M19" i="12"/>
  <c r="L19" i="12"/>
  <c r="K19" i="12"/>
  <c r="M18" i="12"/>
  <c r="L18" i="12"/>
  <c r="K18" i="12"/>
  <c r="M17" i="12"/>
  <c r="L17" i="12"/>
  <c r="K17" i="12"/>
  <c r="M16" i="12"/>
  <c r="L16" i="12"/>
  <c r="K16" i="12"/>
  <c r="M15" i="12"/>
  <c r="L15" i="12"/>
  <c r="K15" i="12"/>
  <c r="M14" i="12"/>
  <c r="L14" i="12"/>
  <c r="K14" i="12"/>
  <c r="M13" i="12"/>
  <c r="L13" i="12"/>
  <c r="K13" i="12"/>
  <c r="M12" i="12"/>
  <c r="L12" i="12"/>
  <c r="K12" i="12"/>
  <c r="M11" i="12"/>
  <c r="L11" i="12"/>
  <c r="K11" i="12"/>
  <c r="M10" i="12"/>
  <c r="L10" i="12"/>
  <c r="K10" i="12"/>
  <c r="M9" i="12"/>
  <c r="L9" i="12"/>
  <c r="K9" i="12"/>
  <c r="M8" i="12"/>
  <c r="L8" i="12"/>
  <c r="K8" i="12"/>
  <c r="M7" i="12"/>
  <c r="L7" i="12"/>
  <c r="K7" i="12"/>
  <c r="M6" i="12"/>
  <c r="L6" i="12"/>
  <c r="K6" i="12"/>
  <c r="M5" i="12"/>
  <c r="L5" i="12"/>
  <c r="K5" i="12"/>
  <c r="M54" i="13"/>
  <c r="L54" i="13"/>
  <c r="K54" i="13"/>
  <c r="M53" i="13"/>
  <c r="L53" i="13"/>
  <c r="K53" i="13"/>
  <c r="M52" i="13"/>
  <c r="L52" i="13"/>
  <c r="K52" i="13"/>
  <c r="M51" i="13"/>
  <c r="L51" i="13"/>
  <c r="K51" i="13"/>
  <c r="M50" i="13"/>
  <c r="L50" i="13"/>
  <c r="K50" i="13"/>
  <c r="M49" i="13"/>
  <c r="L49" i="13"/>
  <c r="K49" i="13"/>
  <c r="M48" i="13"/>
  <c r="L48" i="13"/>
  <c r="K48" i="13"/>
  <c r="M47" i="13"/>
  <c r="L47" i="13"/>
  <c r="K47" i="13"/>
  <c r="M46" i="13"/>
  <c r="L46" i="13"/>
  <c r="K46" i="13"/>
  <c r="M45" i="13"/>
  <c r="L45" i="13"/>
  <c r="K45" i="13"/>
  <c r="M44" i="13"/>
  <c r="L44" i="13"/>
  <c r="K44" i="13"/>
  <c r="M43" i="13"/>
  <c r="L43" i="13"/>
  <c r="K43" i="13"/>
  <c r="M42" i="13"/>
  <c r="L42" i="13"/>
  <c r="K42" i="13"/>
  <c r="M41" i="13"/>
  <c r="L41" i="13"/>
  <c r="K41" i="13"/>
  <c r="M40" i="13"/>
  <c r="L40" i="13"/>
  <c r="K40" i="13"/>
  <c r="M39" i="13"/>
  <c r="L39" i="13"/>
  <c r="K39" i="13"/>
  <c r="M38" i="13"/>
  <c r="L38" i="13"/>
  <c r="K38" i="13"/>
  <c r="M37" i="13"/>
  <c r="L37" i="13"/>
  <c r="K37" i="13"/>
  <c r="M36" i="13"/>
  <c r="L36" i="13"/>
  <c r="K36" i="13"/>
  <c r="M35" i="13"/>
  <c r="L35" i="13"/>
  <c r="K35" i="13"/>
  <c r="M34" i="13"/>
  <c r="L34" i="13"/>
  <c r="K34" i="13"/>
  <c r="M33" i="13"/>
  <c r="L33" i="13"/>
  <c r="K33" i="13"/>
  <c r="M32" i="13"/>
  <c r="L32" i="13"/>
  <c r="K32" i="13"/>
  <c r="M31" i="13"/>
  <c r="L31" i="13"/>
  <c r="K31" i="13"/>
  <c r="M30" i="13"/>
  <c r="L30" i="13"/>
  <c r="K30" i="13"/>
  <c r="M29" i="13"/>
  <c r="L29" i="13"/>
  <c r="K29" i="13"/>
  <c r="M28" i="13"/>
  <c r="L28" i="13"/>
  <c r="K28" i="13"/>
  <c r="M27" i="13"/>
  <c r="L27" i="13"/>
  <c r="K27" i="13"/>
  <c r="M26" i="13"/>
  <c r="L26" i="13"/>
  <c r="K26" i="13"/>
  <c r="M25" i="13"/>
  <c r="L25" i="13"/>
  <c r="K25" i="13"/>
  <c r="M24" i="13"/>
  <c r="L24" i="13"/>
  <c r="K24" i="13"/>
  <c r="M23" i="13"/>
  <c r="L23" i="13"/>
  <c r="K23" i="13"/>
  <c r="M22" i="13"/>
  <c r="L22" i="13"/>
  <c r="K22" i="13"/>
  <c r="M21" i="13"/>
  <c r="L21" i="13"/>
  <c r="K21" i="13"/>
  <c r="M20" i="13"/>
  <c r="L20" i="13"/>
  <c r="K20" i="13"/>
  <c r="M19" i="13"/>
  <c r="L19" i="13"/>
  <c r="K19" i="13"/>
  <c r="M18" i="13"/>
  <c r="L18" i="13"/>
  <c r="K18" i="13"/>
  <c r="M17" i="13"/>
  <c r="L17" i="13"/>
  <c r="K17" i="13"/>
  <c r="M16" i="13"/>
  <c r="L16" i="13"/>
  <c r="K16" i="13"/>
  <c r="M15" i="13"/>
  <c r="L15" i="13"/>
  <c r="K15" i="13"/>
  <c r="M14" i="13"/>
  <c r="L14" i="13"/>
  <c r="K14" i="13"/>
  <c r="M13" i="13"/>
  <c r="L13" i="13"/>
  <c r="K13" i="13"/>
  <c r="M12" i="13"/>
  <c r="L12" i="13"/>
  <c r="K12" i="13"/>
  <c r="M11" i="13"/>
  <c r="L11" i="13"/>
  <c r="K11" i="13"/>
  <c r="M10" i="13"/>
  <c r="L10" i="13"/>
  <c r="K10" i="13"/>
  <c r="M9" i="13"/>
  <c r="L9" i="13"/>
  <c r="K9" i="13"/>
  <c r="M8" i="13"/>
  <c r="L8" i="13"/>
  <c r="K8" i="13"/>
  <c r="M7" i="13"/>
  <c r="L7" i="13"/>
  <c r="K7" i="13"/>
  <c r="M6" i="13"/>
  <c r="L6" i="13"/>
  <c r="K6" i="13"/>
  <c r="M5" i="13"/>
  <c r="L5" i="13"/>
  <c r="K5" i="13"/>
  <c r="M54" i="3"/>
  <c r="L54" i="3"/>
  <c r="K54" i="3"/>
  <c r="M53" i="3"/>
  <c r="L53" i="3"/>
  <c r="K53" i="3"/>
  <c r="M52" i="3"/>
  <c r="L52" i="3"/>
  <c r="K52" i="3"/>
  <c r="M51" i="3"/>
  <c r="L51" i="3"/>
  <c r="K51" i="3"/>
  <c r="M50" i="3"/>
  <c r="L50" i="3"/>
  <c r="K50" i="3"/>
  <c r="M49" i="3"/>
  <c r="L49" i="3"/>
  <c r="K49" i="3"/>
  <c r="M48" i="3"/>
  <c r="L48" i="3"/>
  <c r="K48" i="3"/>
  <c r="M47" i="3"/>
  <c r="L47" i="3"/>
  <c r="K47" i="3"/>
  <c r="M46" i="3"/>
  <c r="L46" i="3"/>
  <c r="K46" i="3"/>
  <c r="M45" i="3"/>
  <c r="L45" i="3"/>
  <c r="K45" i="3"/>
  <c r="M44" i="3"/>
  <c r="L44" i="3"/>
  <c r="K44" i="3"/>
  <c r="M43" i="3"/>
  <c r="L43" i="3"/>
  <c r="K43" i="3"/>
  <c r="M42" i="3"/>
  <c r="L42" i="3"/>
  <c r="K42" i="3"/>
  <c r="M41" i="3"/>
  <c r="L41" i="3"/>
  <c r="K41" i="3"/>
  <c r="M40" i="3"/>
  <c r="L40" i="3"/>
  <c r="K40" i="3"/>
  <c r="M39" i="3"/>
  <c r="L39" i="3"/>
  <c r="K39" i="3"/>
  <c r="M38" i="3"/>
  <c r="L38" i="3"/>
  <c r="K38" i="3"/>
  <c r="M37" i="3"/>
  <c r="L37" i="3"/>
  <c r="K37" i="3"/>
  <c r="M36" i="3"/>
  <c r="L36" i="3"/>
  <c r="K36" i="3"/>
  <c r="M35" i="3"/>
  <c r="L35" i="3"/>
  <c r="K35" i="3"/>
  <c r="M34" i="3"/>
  <c r="L34" i="3"/>
  <c r="K34" i="3"/>
  <c r="M33" i="3"/>
  <c r="L33" i="3"/>
  <c r="K33" i="3"/>
  <c r="M32" i="3"/>
  <c r="L32" i="3"/>
  <c r="K32" i="3"/>
  <c r="M31" i="3"/>
  <c r="L31" i="3"/>
  <c r="K31" i="3"/>
  <c r="M30" i="3"/>
  <c r="L30" i="3"/>
  <c r="K30" i="3"/>
  <c r="M29" i="3"/>
  <c r="L29" i="3"/>
  <c r="K29" i="3"/>
  <c r="M28" i="3"/>
  <c r="L28" i="3"/>
  <c r="K28" i="3"/>
  <c r="M27" i="3"/>
  <c r="L27" i="3"/>
  <c r="K27" i="3"/>
  <c r="M26" i="3"/>
  <c r="L26" i="3"/>
  <c r="K26" i="3"/>
  <c r="M25" i="3"/>
  <c r="L25" i="3"/>
  <c r="K25" i="3"/>
  <c r="M24" i="3"/>
  <c r="L24" i="3"/>
  <c r="K24" i="3"/>
  <c r="M23" i="3"/>
  <c r="L23" i="3"/>
  <c r="K23" i="3"/>
  <c r="M22" i="3"/>
  <c r="L22" i="3"/>
  <c r="K22" i="3"/>
  <c r="M21" i="3"/>
  <c r="L21" i="3"/>
  <c r="K21" i="3"/>
  <c r="M20" i="3"/>
  <c r="L20" i="3"/>
  <c r="K20" i="3"/>
  <c r="M19" i="3"/>
  <c r="L19" i="3"/>
  <c r="K19" i="3"/>
  <c r="M18" i="3"/>
  <c r="L18" i="3"/>
  <c r="K18" i="3"/>
  <c r="M17" i="3"/>
  <c r="L17" i="3"/>
  <c r="K17" i="3"/>
  <c r="M16" i="3"/>
  <c r="L16" i="3"/>
  <c r="K16" i="3"/>
  <c r="M15" i="3"/>
  <c r="L15" i="3"/>
  <c r="K15" i="3"/>
  <c r="M14" i="3"/>
  <c r="L14" i="3"/>
  <c r="K14" i="3"/>
  <c r="M13" i="3"/>
  <c r="L13" i="3"/>
  <c r="K13" i="3"/>
  <c r="M12" i="3"/>
  <c r="L12" i="3"/>
  <c r="K12" i="3"/>
  <c r="M11" i="3"/>
  <c r="L11" i="3"/>
  <c r="K11" i="3"/>
  <c r="M10" i="3"/>
  <c r="L10" i="3"/>
  <c r="K10" i="3"/>
  <c r="M9" i="3"/>
  <c r="L9" i="3"/>
  <c r="K9" i="3"/>
  <c r="M8" i="3"/>
  <c r="L8" i="3"/>
  <c r="K8" i="3"/>
  <c r="M7" i="3"/>
  <c r="L7" i="3"/>
  <c r="K7" i="3"/>
  <c r="M6" i="3"/>
  <c r="L6" i="3"/>
  <c r="K6" i="3"/>
  <c r="M5" i="3"/>
  <c r="L5" i="3"/>
  <c r="K5" i="3"/>
  <c r="AZ52" i="13"/>
  <c r="AY52" i="13"/>
  <c r="AX52" i="13"/>
  <c r="AZ51" i="13"/>
  <c r="AY51" i="13"/>
  <c r="AX51" i="13"/>
  <c r="AZ50" i="13"/>
  <c r="AY50" i="13"/>
  <c r="AX50" i="13"/>
  <c r="AZ49" i="13"/>
  <c r="AY49" i="13"/>
  <c r="AX49" i="13"/>
  <c r="AZ48" i="13"/>
  <c r="AY48" i="13"/>
  <c r="AX48" i="13"/>
  <c r="AZ47" i="13"/>
  <c r="AY47" i="13"/>
  <c r="AX47" i="13"/>
  <c r="AZ46" i="13"/>
  <c r="AY46" i="13"/>
  <c r="AX46" i="13"/>
  <c r="AZ45" i="13"/>
  <c r="AY45" i="13"/>
  <c r="AX45" i="13"/>
  <c r="AZ44" i="13"/>
  <c r="AY44" i="13"/>
  <c r="AX44" i="13"/>
  <c r="AZ43" i="13"/>
  <c r="AY43" i="13"/>
  <c r="AX43" i="13"/>
  <c r="AZ42" i="13"/>
  <c r="AY42" i="13"/>
  <c r="AX42" i="13"/>
  <c r="AZ41" i="13"/>
  <c r="AY41" i="13"/>
  <c r="AX41" i="13"/>
  <c r="AZ40" i="13"/>
  <c r="AY40" i="13"/>
  <c r="AX40" i="13"/>
  <c r="AZ39" i="13"/>
  <c r="AY39" i="13"/>
  <c r="AX39" i="13"/>
  <c r="AZ38" i="13"/>
  <c r="AY38" i="13"/>
  <c r="AX38" i="13"/>
  <c r="AZ37" i="13"/>
  <c r="AY37" i="13"/>
  <c r="AX37" i="13"/>
  <c r="AZ36" i="13"/>
  <c r="AY36" i="13"/>
  <c r="AX36" i="13"/>
  <c r="AZ35" i="13"/>
  <c r="AY35" i="13"/>
  <c r="AX35" i="13"/>
  <c r="AZ34" i="13"/>
  <c r="AY34" i="13"/>
  <c r="AX34" i="13"/>
  <c r="AZ33" i="13"/>
  <c r="AY33" i="13"/>
  <c r="AX33" i="13"/>
  <c r="AZ32" i="13"/>
  <c r="AY32" i="13"/>
  <c r="AX32" i="13"/>
  <c r="AZ31" i="13"/>
  <c r="AY31" i="13"/>
  <c r="AX31" i="13"/>
  <c r="AZ30" i="13"/>
  <c r="AY30" i="13"/>
  <c r="AX30" i="13"/>
  <c r="AZ29" i="13"/>
  <c r="AY29" i="13"/>
  <c r="AX29" i="13"/>
  <c r="AZ28" i="13"/>
  <c r="AY28" i="13"/>
  <c r="AX28" i="13"/>
  <c r="AZ27" i="13"/>
  <c r="AY27" i="13"/>
  <c r="AX27" i="13"/>
  <c r="AZ26" i="13"/>
  <c r="AY26" i="13"/>
  <c r="AX26" i="13"/>
  <c r="AZ25" i="13"/>
  <c r="AY25" i="13"/>
  <c r="AX25" i="13"/>
  <c r="AZ24" i="13"/>
  <c r="AY24" i="13"/>
  <c r="AX24" i="13"/>
  <c r="AZ23" i="13"/>
  <c r="AY23" i="13"/>
  <c r="AX23" i="13"/>
  <c r="AZ22" i="13"/>
  <c r="AY22" i="13"/>
  <c r="AX22" i="13"/>
  <c r="AZ21" i="13"/>
  <c r="AY21" i="13"/>
  <c r="AX21" i="13"/>
  <c r="AZ20" i="13"/>
  <c r="AY20" i="13"/>
  <c r="AX20" i="13"/>
  <c r="AZ19" i="13"/>
  <c r="AY19" i="13"/>
  <c r="AX19" i="13"/>
  <c r="AZ18" i="13"/>
  <c r="AY18" i="13"/>
  <c r="AX18" i="13"/>
  <c r="AZ17" i="13"/>
  <c r="AY17" i="13"/>
  <c r="AX17" i="13"/>
  <c r="AZ16" i="13"/>
  <c r="AY16" i="13"/>
  <c r="AX16" i="13"/>
  <c r="AZ15" i="13"/>
  <c r="AY15" i="13"/>
  <c r="AX15" i="13"/>
  <c r="AZ14" i="13"/>
  <c r="AY14" i="13"/>
  <c r="AX14" i="13"/>
  <c r="AZ13" i="13"/>
  <c r="AY13" i="13"/>
  <c r="AX13" i="13"/>
  <c r="AZ12" i="13"/>
  <c r="AY12" i="13"/>
  <c r="AX12" i="13"/>
  <c r="AZ11" i="13"/>
  <c r="AY11" i="13"/>
  <c r="AX11" i="13"/>
  <c r="AZ10" i="13"/>
  <c r="AY10" i="13"/>
  <c r="AX10" i="13"/>
  <c r="AZ9" i="13"/>
  <c r="AY9" i="13"/>
  <c r="AX9" i="13"/>
  <c r="AZ8" i="13"/>
  <c r="AY8" i="13"/>
  <c r="AX8" i="13"/>
  <c r="AZ7" i="13"/>
  <c r="AY7" i="13"/>
  <c r="AX7" i="13"/>
  <c r="AZ6" i="13"/>
  <c r="AY6" i="13"/>
  <c r="AX6" i="13"/>
  <c r="AZ5" i="13"/>
  <c r="AY5" i="13"/>
  <c r="AX5" i="13"/>
  <c r="AZ52" i="12"/>
  <c r="AY52" i="12"/>
  <c r="AX52" i="12"/>
  <c r="AZ51" i="12"/>
  <c r="AY51" i="12"/>
  <c r="AX51" i="12"/>
  <c r="AZ50" i="12"/>
  <c r="AY50" i="12"/>
  <c r="AX50" i="12"/>
  <c r="AZ49" i="12"/>
  <c r="AY49" i="12"/>
  <c r="AX49" i="12"/>
  <c r="AZ48" i="12"/>
  <c r="AY48" i="12"/>
  <c r="AX48" i="12"/>
  <c r="AZ47" i="12"/>
  <c r="AY47" i="12"/>
  <c r="AX47" i="12"/>
  <c r="AZ46" i="12"/>
  <c r="AY46" i="12"/>
  <c r="AX46" i="12"/>
  <c r="AZ45" i="12"/>
  <c r="AY45" i="12"/>
  <c r="AX45" i="12"/>
  <c r="AZ44" i="12"/>
  <c r="AY44" i="12"/>
  <c r="AX44" i="12"/>
  <c r="AZ43" i="12"/>
  <c r="AY43" i="12"/>
  <c r="AX43" i="12"/>
  <c r="AZ42" i="12"/>
  <c r="AY42" i="12"/>
  <c r="AX42" i="12"/>
  <c r="AZ41" i="12"/>
  <c r="AY41" i="12"/>
  <c r="AX41" i="12"/>
  <c r="AZ40" i="12"/>
  <c r="AY40" i="12"/>
  <c r="AX40" i="12"/>
  <c r="AZ39" i="12"/>
  <c r="AY39" i="12"/>
  <c r="AX39" i="12"/>
  <c r="AZ38" i="12"/>
  <c r="AY38" i="12"/>
  <c r="AX38" i="12"/>
  <c r="AZ37" i="12"/>
  <c r="AY37" i="12"/>
  <c r="AX37" i="12"/>
  <c r="AZ36" i="12"/>
  <c r="AY36" i="12"/>
  <c r="AX36" i="12"/>
  <c r="AZ35" i="12"/>
  <c r="AY35" i="12"/>
  <c r="AX35" i="12"/>
  <c r="AZ34" i="12"/>
  <c r="AY34" i="12"/>
  <c r="AX34" i="12"/>
  <c r="AZ33" i="12"/>
  <c r="AY33" i="12"/>
  <c r="AX33" i="12"/>
  <c r="AZ32" i="12"/>
  <c r="AY32" i="12"/>
  <c r="AX32" i="12"/>
  <c r="AZ31" i="12"/>
  <c r="AY31" i="12"/>
  <c r="AX31" i="12"/>
  <c r="AZ30" i="12"/>
  <c r="AY30" i="12"/>
  <c r="AX30" i="12"/>
  <c r="AZ29" i="12"/>
  <c r="AY29" i="12"/>
  <c r="AX29" i="12"/>
  <c r="AZ28" i="12"/>
  <c r="AY28" i="12"/>
  <c r="AX28" i="12"/>
  <c r="AZ27" i="12"/>
  <c r="AY27" i="12"/>
  <c r="AX27" i="12"/>
  <c r="AZ26" i="12"/>
  <c r="AY26" i="12"/>
  <c r="AX26" i="12"/>
  <c r="AZ25" i="12"/>
  <c r="AY25" i="12"/>
  <c r="AX25" i="12"/>
  <c r="AZ24" i="12"/>
  <c r="AY24" i="12"/>
  <c r="AX24" i="12"/>
  <c r="AZ23" i="12"/>
  <c r="AY23" i="12"/>
  <c r="AX23" i="12"/>
  <c r="AZ22" i="12"/>
  <c r="AY22" i="12"/>
  <c r="AX22" i="12"/>
  <c r="AZ21" i="12"/>
  <c r="AY21" i="12"/>
  <c r="AX21" i="12"/>
  <c r="AZ20" i="12"/>
  <c r="AY20" i="12"/>
  <c r="AX20" i="12"/>
  <c r="AZ19" i="12"/>
  <c r="AY19" i="12"/>
  <c r="AX19" i="12"/>
  <c r="AZ18" i="12"/>
  <c r="AY18" i="12"/>
  <c r="AX18" i="12"/>
  <c r="AZ17" i="12"/>
  <c r="AY17" i="12"/>
  <c r="AX17" i="12"/>
  <c r="AZ16" i="12"/>
  <c r="AY16" i="12"/>
  <c r="AX16" i="12"/>
  <c r="AZ15" i="12"/>
  <c r="AY15" i="12"/>
  <c r="AX15" i="12"/>
  <c r="AZ14" i="12"/>
  <c r="AY14" i="12"/>
  <c r="AX14" i="12"/>
  <c r="AZ13" i="12"/>
  <c r="AY13" i="12"/>
  <c r="AX13" i="12"/>
  <c r="AZ12" i="12"/>
  <c r="AY12" i="12"/>
  <c r="AX12" i="12"/>
  <c r="AZ11" i="12"/>
  <c r="AY11" i="12"/>
  <c r="AX11" i="12"/>
  <c r="AZ10" i="12"/>
  <c r="AY10" i="12"/>
  <c r="AX10" i="12"/>
  <c r="AZ9" i="12"/>
  <c r="AY9" i="12"/>
  <c r="AX9" i="12"/>
  <c r="AZ8" i="12"/>
  <c r="AY8" i="12"/>
  <c r="AX8" i="12"/>
  <c r="AZ7" i="12"/>
  <c r="AY7" i="12"/>
  <c r="AX7" i="12"/>
  <c r="AZ6" i="12"/>
  <c r="AY6" i="12"/>
  <c r="AX6" i="12"/>
  <c r="AZ5" i="12"/>
  <c r="AY5" i="12"/>
  <c r="AX5" i="12"/>
  <c r="AZ52" i="11"/>
  <c r="AY52" i="11"/>
  <c r="AX52" i="11"/>
  <c r="AZ51" i="11"/>
  <c r="AY51" i="11"/>
  <c r="AX51" i="11"/>
  <c r="AZ50" i="11"/>
  <c r="AY50" i="11"/>
  <c r="AX50" i="11"/>
  <c r="AZ49" i="11"/>
  <c r="AY49" i="11"/>
  <c r="AX49" i="11"/>
  <c r="AZ48" i="11"/>
  <c r="AY48" i="11"/>
  <c r="AX48" i="11"/>
  <c r="AZ47" i="11"/>
  <c r="AY47" i="11"/>
  <c r="AX47" i="11"/>
  <c r="AZ46" i="11"/>
  <c r="AY46" i="11"/>
  <c r="AX46" i="11"/>
  <c r="AZ45" i="11"/>
  <c r="AY45" i="11"/>
  <c r="AX45" i="11"/>
  <c r="AZ44" i="11"/>
  <c r="AY44" i="11"/>
  <c r="AX44" i="11"/>
  <c r="AZ43" i="11"/>
  <c r="AY43" i="11"/>
  <c r="AX43" i="11"/>
  <c r="AZ42" i="11"/>
  <c r="AY42" i="11"/>
  <c r="AX42" i="11"/>
  <c r="AZ41" i="11"/>
  <c r="AY41" i="11"/>
  <c r="AX41" i="11"/>
  <c r="AZ40" i="11"/>
  <c r="AY40" i="11"/>
  <c r="AX40" i="11"/>
  <c r="AZ39" i="11"/>
  <c r="AY39" i="11"/>
  <c r="AX39" i="11"/>
  <c r="AZ38" i="11"/>
  <c r="AY38" i="11"/>
  <c r="AX38" i="11"/>
  <c r="AZ37" i="11"/>
  <c r="AY37" i="11"/>
  <c r="AX37" i="11"/>
  <c r="AZ36" i="11"/>
  <c r="AY36" i="11"/>
  <c r="AX36" i="11"/>
  <c r="AZ35" i="11"/>
  <c r="AY35" i="11"/>
  <c r="AX35" i="11"/>
  <c r="AZ34" i="11"/>
  <c r="AY34" i="11"/>
  <c r="AX34" i="11"/>
  <c r="AZ33" i="11"/>
  <c r="AY33" i="11"/>
  <c r="AX33" i="11"/>
  <c r="AZ32" i="11"/>
  <c r="AY32" i="11"/>
  <c r="AX32" i="11"/>
  <c r="AZ31" i="11"/>
  <c r="AY31" i="11"/>
  <c r="AX31" i="11"/>
  <c r="AZ30" i="11"/>
  <c r="AY30" i="11"/>
  <c r="AX30" i="11"/>
  <c r="AZ29" i="11"/>
  <c r="AY29" i="11"/>
  <c r="AX29" i="11"/>
  <c r="AZ28" i="11"/>
  <c r="AY28" i="11"/>
  <c r="AX28" i="11"/>
  <c r="AZ27" i="11"/>
  <c r="AY27" i="11"/>
  <c r="AX27" i="11"/>
  <c r="AZ26" i="11"/>
  <c r="AY26" i="11"/>
  <c r="AX26" i="11"/>
  <c r="AZ25" i="11"/>
  <c r="AY25" i="11"/>
  <c r="AX25" i="11"/>
  <c r="AZ24" i="11"/>
  <c r="AY24" i="11"/>
  <c r="AX24" i="11"/>
  <c r="AZ23" i="11"/>
  <c r="AY23" i="11"/>
  <c r="AX23" i="11"/>
  <c r="AZ22" i="11"/>
  <c r="AY22" i="11"/>
  <c r="AX22" i="11"/>
  <c r="AZ21" i="11"/>
  <c r="AY21" i="11"/>
  <c r="AX21" i="11"/>
  <c r="AZ20" i="11"/>
  <c r="AY20" i="11"/>
  <c r="AX20" i="11"/>
  <c r="AZ19" i="11"/>
  <c r="AY19" i="11"/>
  <c r="AX19" i="11"/>
  <c r="AZ18" i="11"/>
  <c r="AY18" i="11"/>
  <c r="AX18" i="11"/>
  <c r="AZ17" i="11"/>
  <c r="AY17" i="11"/>
  <c r="AX17" i="11"/>
  <c r="AZ16" i="11"/>
  <c r="AY16" i="11"/>
  <c r="AX16" i="11"/>
  <c r="AZ15" i="11"/>
  <c r="AY15" i="11"/>
  <c r="AX15" i="11"/>
  <c r="AZ14" i="11"/>
  <c r="AY14" i="11"/>
  <c r="AX14" i="11"/>
  <c r="AZ13" i="11"/>
  <c r="AY13" i="11"/>
  <c r="AX13" i="11"/>
  <c r="AZ12" i="11"/>
  <c r="AY12" i="11"/>
  <c r="AX12" i="11"/>
  <c r="AZ11" i="11"/>
  <c r="AY11" i="11"/>
  <c r="AX11" i="11"/>
  <c r="AZ10" i="11"/>
  <c r="AY10" i="11"/>
  <c r="AX10" i="11"/>
  <c r="AZ9" i="11"/>
  <c r="AY9" i="11"/>
  <c r="AX9" i="11"/>
  <c r="AZ8" i="11"/>
  <c r="AY8" i="11"/>
  <c r="AX8" i="11"/>
  <c r="AZ7" i="11"/>
  <c r="AY7" i="11"/>
  <c r="AX7" i="11"/>
  <c r="AZ6" i="11"/>
  <c r="AY6" i="11"/>
  <c r="AX6" i="11"/>
  <c r="AZ5" i="11"/>
  <c r="AY5" i="11"/>
  <c r="AX5" i="11"/>
  <c r="AZ52" i="3"/>
  <c r="AY52" i="3"/>
  <c r="AX52" i="3"/>
  <c r="AZ51" i="3"/>
  <c r="AY51" i="3"/>
  <c r="AX51" i="3"/>
  <c r="AZ50" i="3"/>
  <c r="AY50" i="3"/>
  <c r="AX50" i="3"/>
  <c r="AZ49" i="3"/>
  <c r="AY49" i="3"/>
  <c r="AX49" i="3"/>
  <c r="AZ48" i="3"/>
  <c r="AY48" i="3"/>
  <c r="AX48" i="3"/>
  <c r="AZ47" i="3"/>
  <c r="AY47" i="3"/>
  <c r="AX47" i="3"/>
  <c r="AZ46" i="3"/>
  <c r="AY46" i="3"/>
  <c r="AX46" i="3"/>
  <c r="AZ45" i="3"/>
  <c r="AY45" i="3"/>
  <c r="AX45" i="3"/>
  <c r="AZ44" i="3"/>
  <c r="AY44" i="3"/>
  <c r="AX44" i="3"/>
  <c r="AZ43" i="3"/>
  <c r="AY43" i="3"/>
  <c r="AX43" i="3"/>
  <c r="AZ42" i="3"/>
  <c r="AY42" i="3"/>
  <c r="AX42" i="3"/>
  <c r="AZ41" i="3"/>
  <c r="AY41" i="3"/>
  <c r="AX41" i="3"/>
  <c r="AZ40" i="3"/>
  <c r="AY40" i="3"/>
  <c r="AX40" i="3"/>
  <c r="AZ39" i="3"/>
  <c r="AY39" i="3"/>
  <c r="AX39" i="3"/>
  <c r="AZ38" i="3"/>
  <c r="AY38" i="3"/>
  <c r="AX38" i="3"/>
  <c r="AZ37" i="3"/>
  <c r="AY37" i="3"/>
  <c r="AX37" i="3"/>
  <c r="AZ36" i="3"/>
  <c r="AY36" i="3"/>
  <c r="AX36" i="3"/>
  <c r="AZ35" i="3"/>
  <c r="AY35" i="3"/>
  <c r="AX35" i="3"/>
  <c r="AZ34" i="3"/>
  <c r="AY34" i="3"/>
  <c r="AX34" i="3"/>
  <c r="AZ33" i="3"/>
  <c r="AY33" i="3"/>
  <c r="AX33" i="3"/>
  <c r="AZ32" i="3"/>
  <c r="AY32" i="3"/>
  <c r="AX32" i="3"/>
  <c r="AZ31" i="3"/>
  <c r="AY31" i="3"/>
  <c r="AX31" i="3"/>
  <c r="AZ30" i="3"/>
  <c r="AY30" i="3"/>
  <c r="AX30" i="3"/>
  <c r="AZ29" i="3"/>
  <c r="AY29" i="3"/>
  <c r="AX29" i="3"/>
  <c r="AZ28" i="3"/>
  <c r="AY28" i="3"/>
  <c r="AX28" i="3"/>
  <c r="AZ27" i="3"/>
  <c r="AY27" i="3"/>
  <c r="AX27" i="3"/>
  <c r="AZ26" i="3"/>
  <c r="AY26" i="3"/>
  <c r="AX26" i="3"/>
  <c r="AZ25" i="3"/>
  <c r="AY25" i="3"/>
  <c r="AX25" i="3"/>
  <c r="AZ24" i="3"/>
  <c r="AY24" i="3"/>
  <c r="AX24" i="3"/>
  <c r="AZ23" i="3"/>
  <c r="AY23" i="3"/>
  <c r="AX23" i="3"/>
  <c r="AZ22" i="3"/>
  <c r="AY22" i="3"/>
  <c r="AX22" i="3"/>
  <c r="AZ21" i="3"/>
  <c r="AY21" i="3"/>
  <c r="AX21" i="3"/>
  <c r="AZ20" i="3"/>
  <c r="AY20" i="3"/>
  <c r="AX20" i="3"/>
  <c r="AZ19" i="3"/>
  <c r="AY19" i="3"/>
  <c r="AX19" i="3"/>
  <c r="AZ18" i="3"/>
  <c r="AY18" i="3"/>
  <c r="AX18" i="3"/>
  <c r="AZ17" i="3"/>
  <c r="AY17" i="3"/>
  <c r="AX17" i="3"/>
  <c r="AZ16" i="3"/>
  <c r="AY16" i="3"/>
  <c r="AX16" i="3"/>
  <c r="AZ15" i="3"/>
  <c r="AY15" i="3"/>
  <c r="AX15" i="3"/>
  <c r="AZ14" i="3"/>
  <c r="AY14" i="3"/>
  <c r="AX14" i="3"/>
  <c r="AZ13" i="3"/>
  <c r="AY13" i="3"/>
  <c r="AX13" i="3"/>
  <c r="AZ12" i="3"/>
  <c r="AY12" i="3"/>
  <c r="AX12" i="3"/>
  <c r="AZ11" i="3"/>
  <c r="AY11" i="3"/>
  <c r="AX11" i="3"/>
  <c r="AZ10" i="3"/>
  <c r="AY10" i="3"/>
  <c r="AX10" i="3"/>
  <c r="AZ9" i="3"/>
  <c r="AY9" i="3"/>
  <c r="AX9" i="3"/>
  <c r="AZ8" i="3"/>
  <c r="AY8" i="3"/>
  <c r="AX8" i="3"/>
  <c r="AZ7" i="3"/>
  <c r="AY7" i="3"/>
  <c r="AX7" i="3"/>
  <c r="AZ6" i="3"/>
  <c r="AY6" i="3"/>
  <c r="AX6" i="3"/>
  <c r="AZ5" i="3"/>
  <c r="AY5" i="3"/>
  <c r="AX5" i="3"/>
  <c r="AZ54" i="3"/>
  <c r="AY54" i="3"/>
  <c r="AX54" i="3"/>
  <c r="AZ53" i="3"/>
  <c r="AY53" i="3"/>
  <c r="AX53" i="3"/>
  <c r="AZ54" i="11"/>
  <c r="AY54" i="11"/>
  <c r="AX54" i="11"/>
  <c r="AZ53" i="11"/>
  <c r="AY53" i="11"/>
  <c r="AX53" i="11"/>
  <c r="AZ54" i="12"/>
  <c r="AY54" i="12"/>
  <c r="AX54" i="12"/>
  <c r="AZ53" i="12"/>
  <c r="AY53" i="12"/>
  <c r="AX53" i="12"/>
  <c r="AZ54" i="13"/>
  <c r="AY54" i="13"/>
  <c r="AX54" i="13"/>
  <c r="AZ53" i="13"/>
  <c r="AY53" i="13"/>
  <c r="AX53" i="13"/>
  <c r="Y54" i="13"/>
  <c r="X54" i="13"/>
  <c r="W54" i="13"/>
  <c r="Y53" i="13"/>
  <c r="X53" i="13"/>
  <c r="W53" i="13"/>
  <c r="Y52" i="13"/>
  <c r="X52" i="13"/>
  <c r="W52" i="13"/>
  <c r="Y51" i="13"/>
  <c r="X51" i="13"/>
  <c r="W51" i="13"/>
  <c r="Y50" i="13"/>
  <c r="X50" i="13"/>
  <c r="W50" i="13"/>
  <c r="Y49" i="13"/>
  <c r="X49" i="13"/>
  <c r="W49" i="13"/>
  <c r="Y48" i="13"/>
  <c r="X48" i="13"/>
  <c r="W48" i="13"/>
  <c r="Y47" i="13"/>
  <c r="X47" i="13"/>
  <c r="W47" i="13"/>
  <c r="Y46" i="13"/>
  <c r="X46" i="13"/>
  <c r="W46" i="13"/>
  <c r="Y45" i="13"/>
  <c r="X45" i="13"/>
  <c r="W45" i="13"/>
  <c r="Y44" i="13"/>
  <c r="X44" i="13"/>
  <c r="W44" i="13"/>
  <c r="Y43" i="13"/>
  <c r="X43" i="13"/>
  <c r="W43" i="13"/>
  <c r="Y42" i="13"/>
  <c r="X42" i="13"/>
  <c r="W42" i="13"/>
  <c r="Y41" i="13"/>
  <c r="X41" i="13"/>
  <c r="W41" i="13"/>
  <c r="Y40" i="13"/>
  <c r="X40" i="13"/>
  <c r="W40" i="13"/>
  <c r="Y39" i="13"/>
  <c r="X39" i="13"/>
  <c r="W39" i="13"/>
  <c r="Y38" i="13"/>
  <c r="X38" i="13"/>
  <c r="W38" i="13"/>
  <c r="Y37" i="13"/>
  <c r="X37" i="13"/>
  <c r="W37" i="13"/>
  <c r="Y36" i="13"/>
  <c r="X36" i="13"/>
  <c r="W36" i="13"/>
  <c r="Y35" i="13"/>
  <c r="X35" i="13"/>
  <c r="W35" i="13"/>
  <c r="Y34" i="13"/>
  <c r="X34" i="13"/>
  <c r="W34" i="13"/>
  <c r="Y33" i="13"/>
  <c r="X33" i="13"/>
  <c r="W33" i="13"/>
  <c r="Y32" i="13"/>
  <c r="X32" i="13"/>
  <c r="W32" i="13"/>
  <c r="Y31" i="13"/>
  <c r="X31" i="13"/>
  <c r="W31" i="13"/>
  <c r="Y30" i="13"/>
  <c r="X30" i="13"/>
  <c r="W30" i="13"/>
  <c r="Y29" i="13"/>
  <c r="X29" i="13"/>
  <c r="W29" i="13"/>
  <c r="Y28" i="13"/>
  <c r="X28" i="13"/>
  <c r="W28" i="13"/>
  <c r="Y27" i="13"/>
  <c r="X27" i="13"/>
  <c r="W27" i="13"/>
  <c r="Y26" i="13"/>
  <c r="X26" i="13"/>
  <c r="W26" i="13"/>
  <c r="Y25" i="13"/>
  <c r="X25" i="13"/>
  <c r="W25" i="13"/>
  <c r="Y24" i="13"/>
  <c r="X24" i="13"/>
  <c r="W24" i="13"/>
  <c r="Y23" i="13"/>
  <c r="X23" i="13"/>
  <c r="W23" i="13"/>
  <c r="Y22" i="13"/>
  <c r="X22" i="13"/>
  <c r="W22" i="13"/>
  <c r="Y21" i="13"/>
  <c r="X21" i="13"/>
  <c r="W21" i="13"/>
  <c r="Y20" i="13"/>
  <c r="X20" i="13"/>
  <c r="W20" i="13"/>
  <c r="Y19" i="13"/>
  <c r="X19" i="13"/>
  <c r="W19" i="13"/>
  <c r="Y18" i="13"/>
  <c r="X18" i="13"/>
  <c r="W18" i="13"/>
  <c r="Y17" i="13"/>
  <c r="X17" i="13"/>
  <c r="W17" i="13"/>
  <c r="Y16" i="13"/>
  <c r="X16" i="13"/>
  <c r="W16" i="13"/>
  <c r="Y15" i="13"/>
  <c r="X15" i="13"/>
  <c r="W15" i="13"/>
  <c r="Y14" i="13"/>
  <c r="X14" i="13"/>
  <c r="W14" i="13"/>
  <c r="Y13" i="13"/>
  <c r="X13" i="13"/>
  <c r="W13" i="13"/>
  <c r="Y12" i="13"/>
  <c r="X12" i="13"/>
  <c r="W12" i="13"/>
  <c r="Y11" i="13"/>
  <c r="X11" i="13"/>
  <c r="W11" i="13"/>
  <c r="Y10" i="13"/>
  <c r="X10" i="13"/>
  <c r="W10" i="13"/>
  <c r="Y9" i="13"/>
  <c r="X9" i="13"/>
  <c r="W9" i="13"/>
  <c r="Y8" i="13"/>
  <c r="X8" i="13"/>
  <c r="W8" i="13"/>
  <c r="Y7" i="13"/>
  <c r="X7" i="13"/>
  <c r="W7" i="13"/>
  <c r="Y6" i="13"/>
  <c r="X6" i="13"/>
  <c r="W6" i="13"/>
  <c r="Y5" i="13"/>
  <c r="X5" i="13"/>
  <c r="W5" i="13"/>
  <c r="Y54" i="12"/>
  <c r="X54" i="12"/>
  <c r="W54" i="12"/>
  <c r="Y53" i="12"/>
  <c r="X53" i="12"/>
  <c r="W53" i="12"/>
  <c r="Y52" i="12"/>
  <c r="X52" i="12"/>
  <c r="W52" i="12"/>
  <c r="Y51" i="12"/>
  <c r="X51" i="12"/>
  <c r="W51" i="12"/>
  <c r="Y50" i="12"/>
  <c r="X50" i="12"/>
  <c r="W50" i="12"/>
  <c r="Y49" i="12"/>
  <c r="X49" i="12"/>
  <c r="W49" i="12"/>
  <c r="Y48" i="12"/>
  <c r="X48" i="12"/>
  <c r="W48" i="12"/>
  <c r="Y47" i="12"/>
  <c r="X47" i="12"/>
  <c r="W47" i="12"/>
  <c r="Y46" i="12"/>
  <c r="X46" i="12"/>
  <c r="W46" i="12"/>
  <c r="Y45" i="12"/>
  <c r="X45" i="12"/>
  <c r="W45" i="12"/>
  <c r="Y44" i="12"/>
  <c r="X44" i="12"/>
  <c r="W44" i="12"/>
  <c r="Y43" i="12"/>
  <c r="X43" i="12"/>
  <c r="W43" i="12"/>
  <c r="Y42" i="12"/>
  <c r="X42" i="12"/>
  <c r="W42" i="12"/>
  <c r="Y41" i="12"/>
  <c r="X41" i="12"/>
  <c r="W41" i="12"/>
  <c r="Y40" i="12"/>
  <c r="X40" i="12"/>
  <c r="W40" i="12"/>
  <c r="Y39" i="12"/>
  <c r="X39" i="12"/>
  <c r="W39" i="12"/>
  <c r="Y38" i="12"/>
  <c r="X38" i="12"/>
  <c r="W38" i="12"/>
  <c r="Y37" i="12"/>
  <c r="X37" i="12"/>
  <c r="W37" i="12"/>
  <c r="Y36" i="12"/>
  <c r="X36" i="12"/>
  <c r="W36" i="12"/>
  <c r="Y35" i="12"/>
  <c r="X35" i="12"/>
  <c r="W35" i="12"/>
  <c r="Y34" i="12"/>
  <c r="X34" i="12"/>
  <c r="W34" i="12"/>
  <c r="Y33" i="12"/>
  <c r="X33" i="12"/>
  <c r="W33" i="12"/>
  <c r="Y32" i="12"/>
  <c r="X32" i="12"/>
  <c r="W32" i="12"/>
  <c r="Y31" i="12"/>
  <c r="X31" i="12"/>
  <c r="W31" i="12"/>
  <c r="Y30" i="12"/>
  <c r="X30" i="12"/>
  <c r="W30" i="12"/>
  <c r="Y29" i="12"/>
  <c r="X29" i="12"/>
  <c r="W29" i="12"/>
  <c r="Y28" i="12"/>
  <c r="X28" i="12"/>
  <c r="W28" i="12"/>
  <c r="Y27" i="12"/>
  <c r="X27" i="12"/>
  <c r="W27" i="12"/>
  <c r="Y26" i="12"/>
  <c r="X26" i="12"/>
  <c r="W26" i="12"/>
  <c r="Y25" i="12"/>
  <c r="X25" i="12"/>
  <c r="W25" i="12"/>
  <c r="Y24" i="12"/>
  <c r="X24" i="12"/>
  <c r="W24" i="12"/>
  <c r="Y23" i="12"/>
  <c r="X23" i="12"/>
  <c r="W23" i="12"/>
  <c r="Y22" i="12"/>
  <c r="X22" i="12"/>
  <c r="W22" i="12"/>
  <c r="Y21" i="12"/>
  <c r="X21" i="12"/>
  <c r="W21" i="12"/>
  <c r="Y20" i="12"/>
  <c r="X20" i="12"/>
  <c r="W20" i="12"/>
  <c r="Y19" i="12"/>
  <c r="X19" i="12"/>
  <c r="W19" i="12"/>
  <c r="Y18" i="12"/>
  <c r="X18" i="12"/>
  <c r="W18" i="12"/>
  <c r="Y17" i="12"/>
  <c r="X17" i="12"/>
  <c r="W17" i="12"/>
  <c r="Y16" i="12"/>
  <c r="X16" i="12"/>
  <c r="W16" i="12"/>
  <c r="Y15" i="12"/>
  <c r="X15" i="12"/>
  <c r="W15" i="12"/>
  <c r="Y14" i="12"/>
  <c r="X14" i="12"/>
  <c r="W14" i="12"/>
  <c r="Y13" i="12"/>
  <c r="X13" i="12"/>
  <c r="W13" i="12"/>
  <c r="Y12" i="12"/>
  <c r="X12" i="12"/>
  <c r="W12" i="12"/>
  <c r="Y11" i="12"/>
  <c r="X11" i="12"/>
  <c r="W11" i="12"/>
  <c r="Y10" i="12"/>
  <c r="X10" i="12"/>
  <c r="W10" i="12"/>
  <c r="Y9" i="12"/>
  <c r="X9" i="12"/>
  <c r="W9" i="12"/>
  <c r="Y8" i="12"/>
  <c r="X8" i="12"/>
  <c r="W8" i="12"/>
  <c r="Y7" i="12"/>
  <c r="X7" i="12"/>
  <c r="W7" i="12"/>
  <c r="Y6" i="12"/>
  <c r="X6" i="12"/>
  <c r="W6" i="12"/>
  <c r="Y5" i="12"/>
  <c r="X5" i="12"/>
  <c r="W5" i="12"/>
  <c r="Y54" i="11"/>
  <c r="X54" i="11"/>
  <c r="W54" i="11"/>
  <c r="Y53" i="11"/>
  <c r="X53" i="11"/>
  <c r="W53" i="11"/>
  <c r="Y52" i="11"/>
  <c r="X52" i="11"/>
  <c r="W52" i="11"/>
  <c r="Y51" i="11"/>
  <c r="X51" i="11"/>
  <c r="W51" i="11"/>
  <c r="Y50" i="11"/>
  <c r="X50" i="11"/>
  <c r="W50" i="11"/>
  <c r="Y49" i="11"/>
  <c r="X49" i="11"/>
  <c r="W49" i="11"/>
  <c r="Y48" i="11"/>
  <c r="X48" i="11"/>
  <c r="W48" i="11"/>
  <c r="Y47" i="11"/>
  <c r="X47" i="11"/>
  <c r="W47" i="11"/>
  <c r="Y46" i="11"/>
  <c r="X46" i="11"/>
  <c r="W46" i="11"/>
  <c r="Y45" i="11"/>
  <c r="X45" i="11"/>
  <c r="W45" i="11"/>
  <c r="Y44" i="11"/>
  <c r="X44" i="11"/>
  <c r="W44" i="11"/>
  <c r="Y43" i="11"/>
  <c r="X43" i="11"/>
  <c r="W43" i="11"/>
  <c r="Y42" i="11"/>
  <c r="X42" i="11"/>
  <c r="W42" i="11"/>
  <c r="Y41" i="11"/>
  <c r="X41" i="11"/>
  <c r="W41" i="11"/>
  <c r="Y40" i="11"/>
  <c r="X40" i="11"/>
  <c r="W40" i="11"/>
  <c r="Y39" i="11"/>
  <c r="X39" i="11"/>
  <c r="W39" i="11"/>
  <c r="Y38" i="11"/>
  <c r="X38" i="11"/>
  <c r="W38" i="11"/>
  <c r="Y37" i="11"/>
  <c r="X37" i="11"/>
  <c r="W37" i="11"/>
  <c r="Y36" i="11"/>
  <c r="X36" i="11"/>
  <c r="W36" i="11"/>
  <c r="Y35" i="11"/>
  <c r="X35" i="11"/>
  <c r="W35" i="11"/>
  <c r="Y34" i="11"/>
  <c r="X34" i="11"/>
  <c r="W34" i="11"/>
  <c r="Y33" i="11"/>
  <c r="X33" i="11"/>
  <c r="W33" i="11"/>
  <c r="Y32" i="11"/>
  <c r="X32" i="11"/>
  <c r="W32" i="11"/>
  <c r="Y31" i="11"/>
  <c r="X31" i="11"/>
  <c r="W31" i="11"/>
  <c r="Y30" i="11"/>
  <c r="X30" i="11"/>
  <c r="W30" i="11"/>
  <c r="Y29" i="11"/>
  <c r="X29" i="11"/>
  <c r="W29" i="11"/>
  <c r="Y28" i="11"/>
  <c r="X28" i="11"/>
  <c r="W28" i="11"/>
  <c r="Y27" i="11"/>
  <c r="X27" i="11"/>
  <c r="W27" i="11"/>
  <c r="Y26" i="11"/>
  <c r="X26" i="11"/>
  <c r="W26" i="11"/>
  <c r="Y25" i="11"/>
  <c r="X25" i="11"/>
  <c r="W25" i="11"/>
  <c r="Y24" i="11"/>
  <c r="X24" i="11"/>
  <c r="W24" i="11"/>
  <c r="Y23" i="11"/>
  <c r="X23" i="11"/>
  <c r="W23" i="11"/>
  <c r="Y22" i="11"/>
  <c r="X22" i="11"/>
  <c r="W22" i="11"/>
  <c r="Y21" i="11"/>
  <c r="X21" i="11"/>
  <c r="W21" i="11"/>
  <c r="Y20" i="11"/>
  <c r="X20" i="11"/>
  <c r="W20" i="11"/>
  <c r="Y19" i="11"/>
  <c r="X19" i="11"/>
  <c r="W19" i="11"/>
  <c r="Y18" i="11"/>
  <c r="X18" i="11"/>
  <c r="W18" i="11"/>
  <c r="Y17" i="11"/>
  <c r="X17" i="11"/>
  <c r="W17" i="11"/>
  <c r="Y16" i="11"/>
  <c r="X16" i="11"/>
  <c r="W16" i="11"/>
  <c r="Y15" i="11"/>
  <c r="X15" i="11"/>
  <c r="W15" i="11"/>
  <c r="Y14" i="11"/>
  <c r="X14" i="11"/>
  <c r="W14" i="11"/>
  <c r="Y13" i="11"/>
  <c r="X13" i="11"/>
  <c r="W13" i="11"/>
  <c r="Y12" i="11"/>
  <c r="X12" i="11"/>
  <c r="W12" i="11"/>
  <c r="Y11" i="11"/>
  <c r="X11" i="11"/>
  <c r="W11" i="11"/>
  <c r="Y10" i="11"/>
  <c r="X10" i="11"/>
  <c r="W10" i="11"/>
  <c r="Y9" i="11"/>
  <c r="X9" i="11"/>
  <c r="W9" i="11"/>
  <c r="Y8" i="11"/>
  <c r="X8" i="11"/>
  <c r="W8" i="11"/>
  <c r="Y7" i="11"/>
  <c r="X7" i="11"/>
  <c r="W7" i="11"/>
  <c r="Y6" i="11"/>
  <c r="X6" i="11"/>
  <c r="W6" i="11"/>
  <c r="Y5" i="11"/>
  <c r="X5" i="11"/>
  <c r="W5" i="11"/>
  <c r="Y54" i="3"/>
  <c r="X54" i="3"/>
  <c r="W54" i="3"/>
  <c r="Y53" i="3"/>
  <c r="X53" i="3"/>
  <c r="W53" i="3"/>
  <c r="Y52" i="3"/>
  <c r="X52" i="3"/>
  <c r="W52" i="3"/>
  <c r="Y51" i="3"/>
  <c r="X51" i="3"/>
  <c r="W51" i="3"/>
  <c r="Y50" i="3"/>
  <c r="X50" i="3"/>
  <c r="W50" i="3"/>
  <c r="Y49" i="3"/>
  <c r="X49" i="3"/>
  <c r="W49" i="3"/>
  <c r="Y48" i="3"/>
  <c r="X48" i="3"/>
  <c r="W48" i="3"/>
  <c r="Y47" i="3"/>
  <c r="X47" i="3"/>
  <c r="W47" i="3"/>
  <c r="Y46" i="3"/>
  <c r="X46" i="3"/>
  <c r="W46" i="3"/>
  <c r="Y45" i="3"/>
  <c r="X45" i="3"/>
  <c r="W45" i="3"/>
  <c r="Y44" i="3"/>
  <c r="X44" i="3"/>
  <c r="W44" i="3"/>
  <c r="Y43" i="3"/>
  <c r="X43" i="3"/>
  <c r="W43" i="3"/>
  <c r="Y42" i="3"/>
  <c r="X42" i="3"/>
  <c r="W42" i="3"/>
  <c r="Y41" i="3"/>
  <c r="X41" i="3"/>
  <c r="W41" i="3"/>
  <c r="Y40" i="3"/>
  <c r="X40" i="3"/>
  <c r="W40" i="3"/>
  <c r="Y39" i="3"/>
  <c r="X39" i="3"/>
  <c r="W39" i="3"/>
  <c r="Y38" i="3"/>
  <c r="X38" i="3"/>
  <c r="W38" i="3"/>
  <c r="Y37" i="3"/>
  <c r="X37" i="3"/>
  <c r="W37" i="3"/>
  <c r="Y36" i="3"/>
  <c r="X36" i="3"/>
  <c r="W36" i="3"/>
  <c r="Y35" i="3"/>
  <c r="X35" i="3"/>
  <c r="W35" i="3"/>
  <c r="Y34" i="3"/>
  <c r="X34" i="3"/>
  <c r="W34" i="3"/>
  <c r="Y33" i="3"/>
  <c r="X33" i="3"/>
  <c r="W33" i="3"/>
  <c r="Y32" i="3"/>
  <c r="X32" i="3"/>
  <c r="W32" i="3"/>
  <c r="Y31" i="3"/>
  <c r="X31" i="3"/>
  <c r="W31" i="3"/>
  <c r="Y30" i="3"/>
  <c r="X30" i="3"/>
  <c r="W30" i="3"/>
  <c r="Y29" i="3"/>
  <c r="X29" i="3"/>
  <c r="W29" i="3"/>
  <c r="Y28" i="3"/>
  <c r="X28" i="3"/>
  <c r="W28" i="3"/>
  <c r="Y27" i="3"/>
  <c r="X27" i="3"/>
  <c r="W27" i="3"/>
  <c r="Y26" i="3"/>
  <c r="X26" i="3"/>
  <c r="W26" i="3"/>
  <c r="Y25" i="3"/>
  <c r="X25" i="3"/>
  <c r="W25" i="3"/>
  <c r="Y24" i="3"/>
  <c r="X24" i="3"/>
  <c r="W24" i="3"/>
  <c r="Y23" i="3"/>
  <c r="X23" i="3"/>
  <c r="W23" i="3"/>
  <c r="Y22" i="3"/>
  <c r="X22" i="3"/>
  <c r="W22" i="3"/>
  <c r="Y21" i="3"/>
  <c r="X21" i="3"/>
  <c r="W21" i="3"/>
  <c r="Y20" i="3"/>
  <c r="X20" i="3"/>
  <c r="W20" i="3"/>
  <c r="Y19" i="3"/>
  <c r="X19" i="3"/>
  <c r="W19" i="3"/>
  <c r="Y18" i="3"/>
  <c r="X18" i="3"/>
  <c r="W18" i="3"/>
  <c r="Y17" i="3"/>
  <c r="X17" i="3"/>
  <c r="W17" i="3"/>
  <c r="Y16" i="3"/>
  <c r="X16" i="3"/>
  <c r="W16" i="3"/>
  <c r="Y15" i="3"/>
  <c r="X15" i="3"/>
  <c r="W15" i="3"/>
  <c r="Y14" i="3"/>
  <c r="X14" i="3"/>
  <c r="W14" i="3"/>
  <c r="Y13" i="3"/>
  <c r="X13" i="3"/>
  <c r="W13" i="3"/>
  <c r="Y12" i="3"/>
  <c r="X12" i="3"/>
  <c r="W12" i="3"/>
  <c r="Y11" i="3"/>
  <c r="X11" i="3"/>
  <c r="W11" i="3"/>
  <c r="Y10" i="3"/>
  <c r="X10" i="3"/>
  <c r="W10" i="3"/>
  <c r="Y9" i="3"/>
  <c r="X9" i="3"/>
  <c r="W9" i="3"/>
  <c r="Y8" i="3"/>
  <c r="X8" i="3"/>
  <c r="W8" i="3"/>
  <c r="Y7" i="3"/>
  <c r="X7" i="3"/>
  <c r="W7" i="3"/>
  <c r="Y6" i="3"/>
  <c r="X6" i="3"/>
  <c r="W6" i="3"/>
  <c r="Y5" i="3"/>
  <c r="X5" i="3"/>
  <c r="W5" i="3"/>
  <c r="AN54" i="13"/>
  <c r="AM54" i="13"/>
  <c r="AL54" i="13"/>
  <c r="AN53" i="13"/>
  <c r="AM53" i="13"/>
  <c r="AL53" i="13"/>
  <c r="AN52" i="13"/>
  <c r="AM52" i="13"/>
  <c r="AL52" i="13"/>
  <c r="AN51" i="13"/>
  <c r="AM51" i="13"/>
  <c r="AL51" i="13"/>
  <c r="AN50" i="13"/>
  <c r="AM50" i="13"/>
  <c r="AL50" i="13"/>
  <c r="AN49" i="13"/>
  <c r="AM49" i="13"/>
  <c r="AL49" i="13"/>
  <c r="AN48" i="13"/>
  <c r="AM48" i="13"/>
  <c r="AL48" i="13"/>
  <c r="AN47" i="13"/>
  <c r="AM47" i="13"/>
  <c r="AL47" i="13"/>
  <c r="AN46" i="13"/>
  <c r="AM46" i="13"/>
  <c r="AL46" i="13"/>
  <c r="AN45" i="13"/>
  <c r="AM45" i="13"/>
  <c r="AL45" i="13"/>
  <c r="AN44" i="13"/>
  <c r="AM44" i="13"/>
  <c r="AL44" i="13"/>
  <c r="AN43" i="13"/>
  <c r="AM43" i="13"/>
  <c r="AL43" i="13"/>
  <c r="AN42" i="13"/>
  <c r="AM42" i="13"/>
  <c r="AL42" i="13"/>
  <c r="AN41" i="13"/>
  <c r="AM41" i="13"/>
  <c r="AL41" i="13"/>
  <c r="AN40" i="13"/>
  <c r="AM40" i="13"/>
  <c r="AL40" i="13"/>
  <c r="AN39" i="13"/>
  <c r="AM39" i="13"/>
  <c r="AL39" i="13"/>
  <c r="AN38" i="13"/>
  <c r="AM38" i="13"/>
  <c r="AL38" i="13"/>
  <c r="AN37" i="13"/>
  <c r="AM37" i="13"/>
  <c r="AL37" i="13"/>
  <c r="AN36" i="13"/>
  <c r="AM36" i="13"/>
  <c r="AL36" i="13"/>
  <c r="AN35" i="13"/>
  <c r="AM35" i="13"/>
  <c r="AL35" i="13"/>
  <c r="AN34" i="13"/>
  <c r="AM34" i="13"/>
  <c r="AL34" i="13"/>
  <c r="AN33" i="13"/>
  <c r="AM33" i="13"/>
  <c r="AL33" i="13"/>
  <c r="AN32" i="13"/>
  <c r="AM32" i="13"/>
  <c r="AL32" i="13"/>
  <c r="AN31" i="13"/>
  <c r="AM31" i="13"/>
  <c r="AL31" i="13"/>
  <c r="AN30" i="13"/>
  <c r="AM30" i="13"/>
  <c r="AL30" i="13"/>
  <c r="AN29" i="13"/>
  <c r="AM29" i="13"/>
  <c r="AL29" i="13"/>
  <c r="AN28" i="13"/>
  <c r="AM28" i="13"/>
  <c r="AL28" i="13"/>
  <c r="AN27" i="13"/>
  <c r="AM27" i="13"/>
  <c r="AL27" i="13"/>
  <c r="AN26" i="13"/>
  <c r="AM26" i="13"/>
  <c r="AL26" i="13"/>
  <c r="AN25" i="13"/>
  <c r="AM25" i="13"/>
  <c r="AL25" i="13"/>
  <c r="AN24" i="13"/>
  <c r="AM24" i="13"/>
  <c r="AL24" i="13"/>
  <c r="AN23" i="13"/>
  <c r="AM23" i="13"/>
  <c r="AL23" i="13"/>
  <c r="AN22" i="13"/>
  <c r="AM22" i="13"/>
  <c r="AL22" i="13"/>
  <c r="AN21" i="13"/>
  <c r="AM21" i="13"/>
  <c r="AL21" i="13"/>
  <c r="AN20" i="13"/>
  <c r="AM20" i="13"/>
  <c r="AL20" i="13"/>
  <c r="AN19" i="13"/>
  <c r="AM19" i="13"/>
  <c r="AL19" i="13"/>
  <c r="AN18" i="13"/>
  <c r="AM18" i="13"/>
  <c r="AL18" i="13"/>
  <c r="AN17" i="13"/>
  <c r="AM17" i="13"/>
  <c r="AL17" i="13"/>
  <c r="AN16" i="13"/>
  <c r="AM16" i="13"/>
  <c r="AL16" i="13"/>
  <c r="AN15" i="13"/>
  <c r="AM15" i="13"/>
  <c r="AL15" i="13"/>
  <c r="AN14" i="13"/>
  <c r="AM14" i="13"/>
  <c r="AL14" i="13"/>
  <c r="AN13" i="13"/>
  <c r="AM13" i="13"/>
  <c r="AL13" i="13"/>
  <c r="AN12" i="13"/>
  <c r="AM12" i="13"/>
  <c r="AL12" i="13"/>
  <c r="AN11" i="13"/>
  <c r="AM11" i="13"/>
  <c r="AL11" i="13"/>
  <c r="AN10" i="13"/>
  <c r="AM10" i="13"/>
  <c r="AL10" i="13"/>
  <c r="AN9" i="13"/>
  <c r="AM9" i="13"/>
  <c r="AL9" i="13"/>
  <c r="AN8" i="13"/>
  <c r="AM8" i="13"/>
  <c r="AL8" i="13"/>
  <c r="AN7" i="13"/>
  <c r="AM7" i="13"/>
  <c r="AL7" i="13"/>
  <c r="AN6" i="13"/>
  <c r="AM6" i="13"/>
  <c r="AL6" i="13"/>
  <c r="AN5" i="13"/>
  <c r="AM5" i="13"/>
  <c r="AL5" i="13"/>
  <c r="AN54" i="12"/>
  <c r="AM54" i="12"/>
  <c r="AL54" i="12"/>
  <c r="AN53" i="12"/>
  <c r="AM53" i="12"/>
  <c r="AL53" i="12"/>
  <c r="AN52" i="12"/>
  <c r="AM52" i="12"/>
  <c r="AL52" i="12"/>
  <c r="AN51" i="12"/>
  <c r="AM51" i="12"/>
  <c r="AL51" i="12"/>
  <c r="AN50" i="12"/>
  <c r="AM50" i="12"/>
  <c r="AL50" i="12"/>
  <c r="AN49" i="12"/>
  <c r="AM49" i="12"/>
  <c r="AL49" i="12"/>
  <c r="AN48" i="12"/>
  <c r="AM48" i="12"/>
  <c r="AL48" i="12"/>
  <c r="AN47" i="12"/>
  <c r="AM47" i="12"/>
  <c r="AL47" i="12"/>
  <c r="AN46" i="12"/>
  <c r="AM46" i="12"/>
  <c r="AL46" i="12"/>
  <c r="AN45" i="12"/>
  <c r="AM45" i="12"/>
  <c r="AL45" i="12"/>
  <c r="AN44" i="12"/>
  <c r="AM44" i="12"/>
  <c r="AL44" i="12"/>
  <c r="AN43" i="12"/>
  <c r="AM43" i="12"/>
  <c r="AL43" i="12"/>
  <c r="AN42" i="12"/>
  <c r="AM42" i="12"/>
  <c r="AL42" i="12"/>
  <c r="AN41" i="12"/>
  <c r="AM41" i="12"/>
  <c r="AL41" i="12"/>
  <c r="AN40" i="12"/>
  <c r="AM40" i="12"/>
  <c r="AL40" i="12"/>
  <c r="AN39" i="12"/>
  <c r="AM39" i="12"/>
  <c r="AL39" i="12"/>
  <c r="AN38" i="12"/>
  <c r="AM38" i="12"/>
  <c r="AL38" i="12"/>
  <c r="AN37" i="12"/>
  <c r="AM37" i="12"/>
  <c r="AL37" i="12"/>
  <c r="AN36" i="12"/>
  <c r="AM36" i="12"/>
  <c r="AL36" i="12"/>
  <c r="AN35" i="12"/>
  <c r="AM35" i="12"/>
  <c r="AL35" i="12"/>
  <c r="AN34" i="12"/>
  <c r="AM34" i="12"/>
  <c r="AL34" i="12"/>
  <c r="AN33" i="12"/>
  <c r="AM33" i="12"/>
  <c r="AL33" i="12"/>
  <c r="AN32" i="12"/>
  <c r="AM32" i="12"/>
  <c r="AL32" i="12"/>
  <c r="AN31" i="12"/>
  <c r="AM31" i="12"/>
  <c r="AL31" i="12"/>
  <c r="AN30" i="12"/>
  <c r="AM30" i="12"/>
  <c r="AL30" i="12"/>
  <c r="AN29" i="12"/>
  <c r="AM29" i="12"/>
  <c r="AL29" i="12"/>
  <c r="AN28" i="12"/>
  <c r="AM28" i="12"/>
  <c r="AL28" i="12"/>
  <c r="AN27" i="12"/>
  <c r="AM27" i="12"/>
  <c r="AL27" i="12"/>
  <c r="AN26" i="12"/>
  <c r="AM26" i="12"/>
  <c r="AL26" i="12"/>
  <c r="AN25" i="12"/>
  <c r="AM25" i="12"/>
  <c r="AL25" i="12"/>
  <c r="AN24" i="12"/>
  <c r="AM24" i="12"/>
  <c r="AL24" i="12"/>
  <c r="AN23" i="12"/>
  <c r="AM23" i="12"/>
  <c r="AL23" i="12"/>
  <c r="AN22" i="12"/>
  <c r="AM22" i="12"/>
  <c r="AL22" i="12"/>
  <c r="AN21" i="12"/>
  <c r="AM21" i="12"/>
  <c r="AL21" i="12"/>
  <c r="AN20" i="12"/>
  <c r="AM20" i="12"/>
  <c r="AL20" i="12"/>
  <c r="AN19" i="12"/>
  <c r="AM19" i="12"/>
  <c r="AL19" i="12"/>
  <c r="AN18" i="12"/>
  <c r="AM18" i="12"/>
  <c r="AL18" i="12"/>
  <c r="AN17" i="12"/>
  <c r="AM17" i="12"/>
  <c r="AL17" i="12"/>
  <c r="AN16" i="12"/>
  <c r="AM16" i="12"/>
  <c r="AL16" i="12"/>
  <c r="AN15" i="12"/>
  <c r="AM15" i="12"/>
  <c r="AL15" i="12"/>
  <c r="AN14" i="12"/>
  <c r="AM14" i="12"/>
  <c r="AL14" i="12"/>
  <c r="AN13" i="12"/>
  <c r="AM13" i="12"/>
  <c r="AL13" i="12"/>
  <c r="AN12" i="12"/>
  <c r="AM12" i="12"/>
  <c r="AL12" i="12"/>
  <c r="AN11" i="12"/>
  <c r="AM11" i="12"/>
  <c r="AL11" i="12"/>
  <c r="AN10" i="12"/>
  <c r="AM10" i="12"/>
  <c r="AL10" i="12"/>
  <c r="AN9" i="12"/>
  <c r="AM9" i="12"/>
  <c r="AL9" i="12"/>
  <c r="AN8" i="12"/>
  <c r="AM8" i="12"/>
  <c r="AL8" i="12"/>
  <c r="AN7" i="12"/>
  <c r="AM7" i="12"/>
  <c r="AL7" i="12"/>
  <c r="AN6" i="12"/>
  <c r="AM6" i="12"/>
  <c r="AL6" i="12"/>
  <c r="AN5" i="12"/>
  <c r="AM5" i="12"/>
  <c r="AL5" i="12"/>
  <c r="AN54" i="11"/>
  <c r="AM54" i="11"/>
  <c r="AL54" i="11"/>
  <c r="AN53" i="11"/>
  <c r="AM53" i="11"/>
  <c r="AL53" i="11"/>
  <c r="AN52" i="11"/>
  <c r="AM52" i="11"/>
  <c r="AL52" i="11"/>
  <c r="AN51" i="11"/>
  <c r="AM51" i="11"/>
  <c r="AL51" i="11"/>
  <c r="AN50" i="11"/>
  <c r="AM50" i="11"/>
  <c r="AL50" i="11"/>
  <c r="AN49" i="11"/>
  <c r="AM49" i="11"/>
  <c r="AL49" i="11"/>
  <c r="AN48" i="11"/>
  <c r="AM48" i="11"/>
  <c r="AL48" i="11"/>
  <c r="AN47" i="11"/>
  <c r="AM47" i="11"/>
  <c r="AL47" i="11"/>
  <c r="AN46" i="11"/>
  <c r="AM46" i="11"/>
  <c r="AL46" i="11"/>
  <c r="AN45" i="11"/>
  <c r="AM45" i="11"/>
  <c r="AL45" i="11"/>
  <c r="AN44" i="11"/>
  <c r="AM44" i="11"/>
  <c r="AL44" i="11"/>
  <c r="AN43" i="11"/>
  <c r="AM43" i="11"/>
  <c r="AL43" i="11"/>
  <c r="AN42" i="11"/>
  <c r="AM42" i="11"/>
  <c r="AL42" i="11"/>
  <c r="AN41" i="11"/>
  <c r="AM41" i="11"/>
  <c r="AL41" i="11"/>
  <c r="AN40" i="11"/>
  <c r="AM40" i="11"/>
  <c r="AL40" i="11"/>
  <c r="AN39" i="11"/>
  <c r="AM39" i="11"/>
  <c r="AL39" i="11"/>
  <c r="AN38" i="11"/>
  <c r="AM38" i="11"/>
  <c r="AL38" i="11"/>
  <c r="AN37" i="11"/>
  <c r="AM37" i="11"/>
  <c r="AL37" i="11"/>
  <c r="AN36" i="11"/>
  <c r="AM36" i="11"/>
  <c r="AL36" i="11"/>
  <c r="AN35" i="11"/>
  <c r="AM35" i="11"/>
  <c r="AL35" i="11"/>
  <c r="AN34" i="11"/>
  <c r="AM34" i="11"/>
  <c r="AL34" i="11"/>
  <c r="AN33" i="11"/>
  <c r="AM33" i="11"/>
  <c r="AL33" i="11"/>
  <c r="AN32" i="11"/>
  <c r="AM32" i="11"/>
  <c r="AL32" i="11"/>
  <c r="AN31" i="11"/>
  <c r="AM31" i="11"/>
  <c r="AL31" i="11"/>
  <c r="AN30" i="11"/>
  <c r="AM30" i="11"/>
  <c r="AL30" i="11"/>
  <c r="AN29" i="11"/>
  <c r="AM29" i="11"/>
  <c r="AL29" i="11"/>
  <c r="AN28" i="11"/>
  <c r="AM28" i="11"/>
  <c r="AL28" i="11"/>
  <c r="AN27" i="11"/>
  <c r="AM27" i="11"/>
  <c r="AL27" i="11"/>
  <c r="AN26" i="11"/>
  <c r="AM26" i="11"/>
  <c r="AL26" i="11"/>
  <c r="AN25" i="11"/>
  <c r="AM25" i="11"/>
  <c r="AL25" i="11"/>
  <c r="AN24" i="11"/>
  <c r="AM24" i="11"/>
  <c r="AL24" i="11"/>
  <c r="AN23" i="11"/>
  <c r="AM23" i="11"/>
  <c r="AL23" i="11"/>
  <c r="AN22" i="11"/>
  <c r="AM22" i="11"/>
  <c r="AL22" i="11"/>
  <c r="AN21" i="11"/>
  <c r="AM21" i="11"/>
  <c r="AL21" i="11"/>
  <c r="AN20" i="11"/>
  <c r="AM20" i="11"/>
  <c r="AL20" i="11"/>
  <c r="AN19" i="11"/>
  <c r="AM19" i="11"/>
  <c r="AL19" i="11"/>
  <c r="AN18" i="11"/>
  <c r="AM18" i="11"/>
  <c r="AL18" i="11"/>
  <c r="AN17" i="11"/>
  <c r="AM17" i="11"/>
  <c r="AL17" i="11"/>
  <c r="AN16" i="11"/>
  <c r="AM16" i="11"/>
  <c r="AL16" i="11"/>
  <c r="AN15" i="11"/>
  <c r="AM15" i="11"/>
  <c r="AL15" i="11"/>
  <c r="AN14" i="11"/>
  <c r="AM14" i="11"/>
  <c r="AL14" i="11"/>
  <c r="AN13" i="11"/>
  <c r="AM13" i="11"/>
  <c r="AL13" i="11"/>
  <c r="AN12" i="11"/>
  <c r="AM12" i="11"/>
  <c r="AL12" i="11"/>
  <c r="AN11" i="11"/>
  <c r="AM11" i="11"/>
  <c r="AL11" i="11"/>
  <c r="AN10" i="11"/>
  <c r="AM10" i="11"/>
  <c r="AL10" i="11"/>
  <c r="AN9" i="11"/>
  <c r="AM9" i="11"/>
  <c r="AL9" i="11"/>
  <c r="AN8" i="11"/>
  <c r="AM8" i="11"/>
  <c r="AL8" i="11"/>
  <c r="AN7" i="11"/>
  <c r="AM7" i="11"/>
  <c r="AL7" i="11"/>
  <c r="AN6" i="11"/>
  <c r="AM6" i="11"/>
  <c r="AL6" i="11"/>
  <c r="AN5" i="11"/>
  <c r="AM5" i="11"/>
  <c r="AL5" i="11"/>
  <c r="AN54" i="3"/>
  <c r="AM54" i="3"/>
  <c r="AL54" i="3"/>
  <c r="AN53" i="3"/>
  <c r="AM53" i="3"/>
  <c r="AL53" i="3"/>
  <c r="AN52" i="3"/>
  <c r="AM52" i="3"/>
  <c r="AL52" i="3"/>
  <c r="AN51" i="3"/>
  <c r="AM51" i="3"/>
  <c r="AL51" i="3"/>
  <c r="AN50" i="3"/>
  <c r="AM50" i="3"/>
  <c r="AL50" i="3"/>
  <c r="AN49" i="3"/>
  <c r="AM49" i="3"/>
  <c r="AL49" i="3"/>
  <c r="AN48" i="3"/>
  <c r="AM48" i="3"/>
  <c r="AL48" i="3"/>
  <c r="AN47" i="3"/>
  <c r="AM47" i="3"/>
  <c r="AL47" i="3"/>
  <c r="AN46" i="3"/>
  <c r="AM46" i="3"/>
  <c r="AL46" i="3"/>
  <c r="AN45" i="3"/>
  <c r="AM45" i="3"/>
  <c r="AL45" i="3"/>
  <c r="AN44" i="3"/>
  <c r="AM44" i="3"/>
  <c r="AL44" i="3"/>
  <c r="AN43" i="3"/>
  <c r="AM43" i="3"/>
  <c r="AL43" i="3"/>
  <c r="AN42" i="3"/>
  <c r="AM42" i="3"/>
  <c r="AL42" i="3"/>
  <c r="AN41" i="3"/>
  <c r="AM41" i="3"/>
  <c r="AL41" i="3"/>
  <c r="AN40" i="3"/>
  <c r="AM40" i="3"/>
  <c r="AL40" i="3"/>
  <c r="AN39" i="3"/>
  <c r="AM39" i="3"/>
  <c r="AL39" i="3"/>
  <c r="AN38" i="3"/>
  <c r="AM38" i="3"/>
  <c r="AL38" i="3"/>
  <c r="AN37" i="3"/>
  <c r="AM37" i="3"/>
  <c r="AL37" i="3"/>
  <c r="AN36" i="3"/>
  <c r="AM36" i="3"/>
  <c r="AL36" i="3"/>
  <c r="AN35" i="3"/>
  <c r="AM35" i="3"/>
  <c r="AL35" i="3"/>
  <c r="AN34" i="3"/>
  <c r="AM34" i="3"/>
  <c r="AL34" i="3"/>
  <c r="AN33" i="3"/>
  <c r="AM33" i="3"/>
  <c r="AL33" i="3"/>
  <c r="AN32" i="3"/>
  <c r="AM32" i="3"/>
  <c r="AL32" i="3"/>
  <c r="AN31" i="3"/>
  <c r="AM31" i="3"/>
  <c r="AL31" i="3"/>
  <c r="AN30" i="3"/>
  <c r="AM30" i="3"/>
  <c r="AL30" i="3"/>
  <c r="AN29" i="3"/>
  <c r="AM29" i="3"/>
  <c r="AL29" i="3"/>
  <c r="AN28" i="3"/>
  <c r="AM28" i="3"/>
  <c r="AL28" i="3"/>
  <c r="AN27" i="3"/>
  <c r="AM27" i="3"/>
  <c r="AL27" i="3"/>
  <c r="AN26" i="3"/>
  <c r="AM26" i="3"/>
  <c r="AL26" i="3"/>
  <c r="AN25" i="3"/>
  <c r="AM25" i="3"/>
  <c r="AL25" i="3"/>
  <c r="AN24" i="3"/>
  <c r="AM24" i="3"/>
  <c r="AL24" i="3"/>
  <c r="AN23" i="3"/>
  <c r="AM23" i="3"/>
  <c r="AL23" i="3"/>
  <c r="AN22" i="3"/>
  <c r="AM22" i="3"/>
  <c r="AL22" i="3"/>
  <c r="AN21" i="3"/>
  <c r="AM21" i="3"/>
  <c r="AL21" i="3"/>
  <c r="AN20" i="3"/>
  <c r="AM20" i="3"/>
  <c r="AL20" i="3"/>
  <c r="AN19" i="3"/>
  <c r="AM19" i="3"/>
  <c r="AL19" i="3"/>
  <c r="AN18" i="3"/>
  <c r="AM18" i="3"/>
  <c r="AL18" i="3"/>
  <c r="AN17" i="3"/>
  <c r="AM17" i="3"/>
  <c r="AL17" i="3"/>
  <c r="AN16" i="3"/>
  <c r="AM16" i="3"/>
  <c r="AL16" i="3"/>
  <c r="AN15" i="3"/>
  <c r="AM15" i="3"/>
  <c r="AL15" i="3"/>
  <c r="AN14" i="3"/>
  <c r="AM14" i="3"/>
  <c r="AL14" i="3"/>
  <c r="AN13" i="3"/>
  <c r="AM13" i="3"/>
  <c r="AL13" i="3"/>
  <c r="AN12" i="3"/>
  <c r="AM12" i="3"/>
  <c r="AL12" i="3"/>
  <c r="AN11" i="3"/>
  <c r="AM11" i="3"/>
  <c r="AL11" i="3"/>
  <c r="AN10" i="3"/>
  <c r="AM10" i="3"/>
  <c r="AL10" i="3"/>
  <c r="AN9" i="3"/>
  <c r="AM9" i="3"/>
  <c r="AL9" i="3"/>
  <c r="AN8" i="3"/>
  <c r="AM8" i="3"/>
  <c r="AL8" i="3"/>
  <c r="AN7" i="3"/>
  <c r="AM7" i="3"/>
  <c r="AL7" i="3"/>
  <c r="AN6" i="3"/>
  <c r="AM6" i="3"/>
  <c r="AL6" i="3"/>
  <c r="AN5" i="3"/>
  <c r="AM5" i="3"/>
  <c r="AL5" i="3"/>
  <c r="A53" i="13" l="1"/>
  <c r="A52" i="13"/>
  <c r="A51" i="13"/>
  <c r="A50" i="13"/>
  <c r="A49" i="13"/>
  <c r="A48" i="13"/>
  <c r="A47" i="13"/>
  <c r="A46" i="13"/>
  <c r="A45" i="13"/>
  <c r="A44" i="13"/>
  <c r="A43" i="13"/>
  <c r="A42" i="13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6" i="13"/>
  <c r="A5" i="13"/>
  <c r="A53" i="12"/>
  <c r="A52" i="12"/>
  <c r="A51" i="12"/>
  <c r="A50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A5" i="12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J54" i="12" l="1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  <c r="J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H54" i="12"/>
  <c r="H53" i="12"/>
  <c r="H52" i="12"/>
  <c r="H51" i="12"/>
  <c r="H50" i="12"/>
  <c r="H49" i="12"/>
  <c r="H48" i="12"/>
  <c r="H47" i="12"/>
  <c r="H46" i="12"/>
  <c r="H45" i="12"/>
  <c r="H44" i="12"/>
  <c r="H43" i="12"/>
  <c r="H42" i="12"/>
  <c r="H41" i="12"/>
  <c r="H40" i="12"/>
  <c r="H39" i="12"/>
  <c r="H38" i="12"/>
  <c r="H37" i="12"/>
  <c r="H36" i="12"/>
  <c r="H35" i="12"/>
  <c r="H34" i="12"/>
  <c r="H33" i="12"/>
  <c r="H32" i="12"/>
  <c r="H31" i="12"/>
  <c r="H30" i="12"/>
  <c r="H29" i="12"/>
  <c r="H28" i="12"/>
  <c r="H27" i="12"/>
  <c r="H26" i="12"/>
  <c r="H25" i="12"/>
  <c r="H24" i="12"/>
  <c r="H23" i="12"/>
  <c r="H22" i="12"/>
  <c r="H21" i="12"/>
  <c r="H20" i="12"/>
  <c r="H19" i="12"/>
  <c r="H18" i="12"/>
  <c r="H17" i="12"/>
  <c r="H16" i="12"/>
  <c r="H15" i="12"/>
  <c r="H14" i="12"/>
  <c r="H13" i="12"/>
  <c r="H12" i="12"/>
  <c r="H11" i="12"/>
  <c r="H10" i="12"/>
  <c r="H9" i="12"/>
  <c r="H8" i="12"/>
  <c r="H7" i="12"/>
  <c r="H6" i="12"/>
  <c r="H5" i="12"/>
  <c r="G54" i="12"/>
  <c r="D54" i="12"/>
  <c r="G53" i="12"/>
  <c r="D53" i="12"/>
  <c r="G52" i="12"/>
  <c r="D52" i="12"/>
  <c r="G51" i="12"/>
  <c r="D51" i="12"/>
  <c r="G50" i="12"/>
  <c r="D50" i="12"/>
  <c r="G49" i="12"/>
  <c r="D49" i="12"/>
  <c r="G48" i="12"/>
  <c r="D48" i="12"/>
  <c r="G47" i="12"/>
  <c r="D47" i="12"/>
  <c r="G46" i="12"/>
  <c r="D46" i="12"/>
  <c r="G45" i="12"/>
  <c r="D45" i="12"/>
  <c r="G44" i="12"/>
  <c r="D44" i="12"/>
  <c r="G43" i="12"/>
  <c r="D43" i="12"/>
  <c r="G42" i="12"/>
  <c r="D42" i="12"/>
  <c r="G41" i="12"/>
  <c r="D41" i="12"/>
  <c r="G40" i="12"/>
  <c r="D40" i="12"/>
  <c r="G39" i="12"/>
  <c r="D39" i="12"/>
  <c r="G38" i="12"/>
  <c r="D38" i="12"/>
  <c r="G37" i="12"/>
  <c r="D37" i="12"/>
  <c r="G36" i="12"/>
  <c r="D36" i="12"/>
  <c r="G35" i="12"/>
  <c r="D35" i="12"/>
  <c r="G34" i="12"/>
  <c r="D34" i="12"/>
  <c r="G33" i="12"/>
  <c r="D33" i="12"/>
  <c r="G32" i="12"/>
  <c r="D32" i="12"/>
  <c r="G31" i="12"/>
  <c r="D31" i="12"/>
  <c r="G30" i="12"/>
  <c r="D30" i="12"/>
  <c r="G29" i="12"/>
  <c r="D29" i="12"/>
  <c r="G28" i="12"/>
  <c r="D28" i="12"/>
  <c r="G27" i="12"/>
  <c r="D27" i="12"/>
  <c r="G26" i="12"/>
  <c r="D26" i="12"/>
  <c r="G25" i="12"/>
  <c r="D25" i="12"/>
  <c r="G24" i="12"/>
  <c r="D24" i="12"/>
  <c r="G23" i="12"/>
  <c r="D23" i="12"/>
  <c r="G22" i="12"/>
  <c r="D22" i="12"/>
  <c r="G21" i="12"/>
  <c r="D21" i="12"/>
  <c r="G20" i="12"/>
  <c r="D20" i="12"/>
  <c r="G19" i="12"/>
  <c r="D19" i="12"/>
  <c r="G18" i="12"/>
  <c r="D18" i="12"/>
  <c r="G17" i="12"/>
  <c r="D17" i="12"/>
  <c r="G16" i="12"/>
  <c r="D16" i="12"/>
  <c r="G15" i="12"/>
  <c r="D15" i="12"/>
  <c r="G14" i="12"/>
  <c r="D14" i="12"/>
  <c r="G13" i="12"/>
  <c r="D13" i="12"/>
  <c r="G12" i="12"/>
  <c r="D12" i="12"/>
  <c r="G11" i="12"/>
  <c r="D11" i="12"/>
  <c r="G10" i="12"/>
  <c r="D10" i="12"/>
  <c r="G9" i="12"/>
  <c r="D9" i="12"/>
  <c r="G8" i="12"/>
  <c r="D8" i="12"/>
  <c r="G7" i="12"/>
  <c r="D7" i="12"/>
  <c r="G6" i="12"/>
  <c r="D6" i="12"/>
  <c r="G5" i="12"/>
  <c r="D5" i="12"/>
  <c r="F54" i="12"/>
  <c r="C54" i="12"/>
  <c r="F53" i="12"/>
  <c r="C53" i="12"/>
  <c r="F52" i="12"/>
  <c r="C52" i="12"/>
  <c r="F51" i="12"/>
  <c r="C51" i="12"/>
  <c r="F50" i="12"/>
  <c r="C50" i="12"/>
  <c r="F49" i="12"/>
  <c r="C49" i="12"/>
  <c r="F48" i="12"/>
  <c r="C48" i="12"/>
  <c r="F47" i="12"/>
  <c r="C47" i="12"/>
  <c r="F46" i="12"/>
  <c r="C46" i="12"/>
  <c r="F45" i="12"/>
  <c r="C45" i="12"/>
  <c r="F44" i="12"/>
  <c r="C44" i="12"/>
  <c r="F43" i="12"/>
  <c r="C43" i="12"/>
  <c r="F42" i="12"/>
  <c r="C42" i="12"/>
  <c r="F41" i="12"/>
  <c r="C41" i="12"/>
  <c r="F40" i="12"/>
  <c r="C40" i="12"/>
  <c r="F39" i="12"/>
  <c r="C39" i="12"/>
  <c r="F38" i="12"/>
  <c r="C38" i="12"/>
  <c r="F37" i="12"/>
  <c r="C37" i="12"/>
  <c r="F36" i="12"/>
  <c r="C36" i="12"/>
  <c r="F35" i="12"/>
  <c r="C35" i="12"/>
  <c r="F34" i="12"/>
  <c r="C34" i="12"/>
  <c r="F33" i="12"/>
  <c r="C33" i="12"/>
  <c r="F32" i="12"/>
  <c r="C32" i="12"/>
  <c r="F31" i="12"/>
  <c r="C31" i="12"/>
  <c r="F30" i="12"/>
  <c r="C30" i="12"/>
  <c r="F29" i="12"/>
  <c r="C29" i="12"/>
  <c r="F28" i="12"/>
  <c r="C28" i="12"/>
  <c r="F27" i="12"/>
  <c r="C27" i="12"/>
  <c r="F26" i="12"/>
  <c r="C26" i="12"/>
  <c r="F25" i="12"/>
  <c r="C25" i="12"/>
  <c r="F24" i="12"/>
  <c r="C24" i="12"/>
  <c r="F23" i="12"/>
  <c r="C23" i="12"/>
  <c r="F22" i="12"/>
  <c r="C22" i="12"/>
  <c r="F21" i="12"/>
  <c r="C21" i="12"/>
  <c r="F20" i="12"/>
  <c r="C20" i="12"/>
  <c r="F19" i="12"/>
  <c r="C19" i="12"/>
  <c r="F18" i="12"/>
  <c r="C18" i="12"/>
  <c r="F17" i="12"/>
  <c r="C17" i="12"/>
  <c r="F16" i="12"/>
  <c r="C16" i="12"/>
  <c r="F15" i="12"/>
  <c r="C15" i="12"/>
  <c r="F14" i="12"/>
  <c r="C14" i="12"/>
  <c r="F13" i="12"/>
  <c r="C13" i="12"/>
  <c r="F12" i="12"/>
  <c r="C12" i="12"/>
  <c r="F11" i="12"/>
  <c r="C11" i="12"/>
  <c r="F10" i="12"/>
  <c r="C10" i="12"/>
  <c r="F9" i="12"/>
  <c r="C9" i="12"/>
  <c r="F8" i="12"/>
  <c r="C8" i="12"/>
  <c r="F7" i="12"/>
  <c r="C7" i="12"/>
  <c r="F6" i="12"/>
  <c r="C6" i="12"/>
  <c r="F5" i="12"/>
  <c r="C5" i="12"/>
  <c r="E54" i="12"/>
  <c r="B54" i="12"/>
  <c r="E53" i="12"/>
  <c r="B53" i="12"/>
  <c r="E52" i="12"/>
  <c r="B52" i="12"/>
  <c r="E51" i="12"/>
  <c r="B51" i="12"/>
  <c r="E50" i="12"/>
  <c r="B50" i="12"/>
  <c r="E49" i="12"/>
  <c r="B49" i="12"/>
  <c r="E48" i="12"/>
  <c r="B48" i="12"/>
  <c r="E47" i="12"/>
  <c r="B47" i="12"/>
  <c r="E46" i="12"/>
  <c r="B46" i="12"/>
  <c r="E45" i="12"/>
  <c r="B45" i="12"/>
  <c r="E44" i="12"/>
  <c r="B44" i="12"/>
  <c r="E43" i="12"/>
  <c r="B43" i="12"/>
  <c r="E42" i="12"/>
  <c r="B42" i="12"/>
  <c r="E41" i="12"/>
  <c r="B41" i="12"/>
  <c r="E40" i="12"/>
  <c r="B40" i="12"/>
  <c r="E39" i="12"/>
  <c r="B39" i="12"/>
  <c r="E38" i="12"/>
  <c r="B38" i="12"/>
  <c r="E37" i="12"/>
  <c r="B37" i="12"/>
  <c r="E36" i="12"/>
  <c r="B36" i="12"/>
  <c r="E35" i="12"/>
  <c r="B35" i="12"/>
  <c r="E34" i="12"/>
  <c r="B34" i="12"/>
  <c r="E33" i="12"/>
  <c r="B33" i="12"/>
  <c r="E32" i="12"/>
  <c r="B32" i="12"/>
  <c r="E31" i="12"/>
  <c r="B31" i="12"/>
  <c r="E30" i="12"/>
  <c r="B30" i="12"/>
  <c r="E29" i="12"/>
  <c r="B29" i="12"/>
  <c r="E28" i="12"/>
  <c r="B28" i="12"/>
  <c r="E27" i="12"/>
  <c r="B27" i="12"/>
  <c r="E26" i="12"/>
  <c r="B26" i="12"/>
  <c r="E25" i="12"/>
  <c r="B25" i="12"/>
  <c r="E24" i="12"/>
  <c r="B24" i="12"/>
  <c r="E23" i="12"/>
  <c r="B23" i="12"/>
  <c r="E22" i="12"/>
  <c r="B22" i="12"/>
  <c r="E21" i="12"/>
  <c r="B21" i="12"/>
  <c r="E20" i="12"/>
  <c r="B20" i="12"/>
  <c r="E19" i="12"/>
  <c r="B19" i="12"/>
  <c r="E18" i="12"/>
  <c r="B18" i="12"/>
  <c r="E17" i="12"/>
  <c r="B17" i="12"/>
  <c r="E16" i="12"/>
  <c r="B16" i="12"/>
  <c r="E15" i="12"/>
  <c r="B15" i="12"/>
  <c r="E14" i="12"/>
  <c r="B14" i="12"/>
  <c r="E13" i="12"/>
  <c r="B13" i="12"/>
  <c r="E12" i="12"/>
  <c r="B12" i="12"/>
  <c r="E11" i="12"/>
  <c r="B11" i="12"/>
  <c r="E10" i="12"/>
  <c r="B10" i="12"/>
  <c r="E9" i="12"/>
  <c r="B9" i="12"/>
  <c r="E8" i="12"/>
  <c r="B8" i="12"/>
  <c r="E7" i="12"/>
  <c r="B7" i="12"/>
  <c r="E6" i="12"/>
  <c r="B6" i="12"/>
  <c r="E5" i="12"/>
  <c r="B5" i="12"/>
  <c r="E54" i="11"/>
  <c r="B54" i="11"/>
  <c r="E53" i="11"/>
  <c r="B53" i="11"/>
  <c r="E52" i="11"/>
  <c r="B52" i="11"/>
  <c r="E51" i="11"/>
  <c r="B51" i="11"/>
  <c r="E50" i="11"/>
  <c r="B50" i="11"/>
  <c r="E49" i="11"/>
  <c r="B49" i="11"/>
  <c r="E48" i="11"/>
  <c r="B48" i="11"/>
  <c r="E47" i="11"/>
  <c r="B47" i="11"/>
  <c r="E46" i="11"/>
  <c r="B46" i="11"/>
  <c r="E45" i="11"/>
  <c r="B45" i="11"/>
  <c r="E44" i="11"/>
  <c r="B44" i="11"/>
  <c r="E43" i="11"/>
  <c r="B43" i="11"/>
  <c r="E42" i="11"/>
  <c r="B42" i="11"/>
  <c r="E41" i="11"/>
  <c r="B41" i="11"/>
  <c r="E40" i="11"/>
  <c r="B40" i="11"/>
  <c r="E39" i="11"/>
  <c r="B39" i="11"/>
  <c r="E38" i="11"/>
  <c r="B38" i="11"/>
  <c r="E37" i="11"/>
  <c r="B37" i="11"/>
  <c r="E36" i="11"/>
  <c r="B36" i="11"/>
  <c r="E35" i="11"/>
  <c r="B35" i="11"/>
  <c r="E34" i="11"/>
  <c r="B34" i="11"/>
  <c r="E33" i="11"/>
  <c r="B33" i="11"/>
  <c r="E32" i="11"/>
  <c r="B32" i="11"/>
  <c r="E31" i="11"/>
  <c r="B31" i="11"/>
  <c r="E30" i="11"/>
  <c r="B30" i="11"/>
  <c r="E29" i="11"/>
  <c r="B29" i="11"/>
  <c r="E28" i="11"/>
  <c r="B28" i="11"/>
  <c r="E27" i="11"/>
  <c r="B27" i="11"/>
  <c r="E26" i="11"/>
  <c r="B26" i="11"/>
  <c r="E25" i="11"/>
  <c r="B25" i="11"/>
  <c r="E24" i="11"/>
  <c r="B24" i="11"/>
  <c r="E23" i="11"/>
  <c r="B23" i="11"/>
  <c r="E22" i="11"/>
  <c r="B22" i="11"/>
  <c r="E21" i="11"/>
  <c r="B21" i="11"/>
  <c r="E20" i="11"/>
  <c r="B20" i="11"/>
  <c r="E19" i="11"/>
  <c r="B19" i="11"/>
  <c r="E18" i="11"/>
  <c r="B18" i="11"/>
  <c r="E17" i="11"/>
  <c r="B17" i="11"/>
  <c r="E16" i="11"/>
  <c r="B16" i="11"/>
  <c r="E15" i="11"/>
  <c r="B15" i="11"/>
  <c r="E14" i="11"/>
  <c r="B14" i="11"/>
  <c r="E13" i="11"/>
  <c r="B13" i="11"/>
  <c r="E12" i="11"/>
  <c r="B12" i="11"/>
  <c r="E11" i="11"/>
  <c r="B11" i="11"/>
  <c r="E10" i="11"/>
  <c r="B10" i="11"/>
  <c r="E9" i="11"/>
  <c r="B9" i="11"/>
  <c r="E8" i="11"/>
  <c r="B8" i="11"/>
  <c r="E7" i="11"/>
  <c r="B7" i="11"/>
  <c r="E6" i="11"/>
  <c r="B6" i="11"/>
  <c r="E5" i="11"/>
  <c r="B5" i="11"/>
  <c r="H54" i="11"/>
  <c r="H53" i="11"/>
  <c r="H52" i="11"/>
  <c r="H51" i="1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H11" i="11"/>
  <c r="H10" i="11"/>
  <c r="H9" i="11"/>
  <c r="H8" i="11"/>
  <c r="H7" i="11"/>
  <c r="H6" i="11"/>
  <c r="H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" i="11"/>
  <c r="J8" i="11"/>
  <c r="J7" i="11"/>
  <c r="J6" i="11"/>
  <c r="J5" i="11"/>
  <c r="G54" i="11"/>
  <c r="D54" i="11"/>
  <c r="G53" i="11"/>
  <c r="D53" i="11"/>
  <c r="G52" i="11"/>
  <c r="D52" i="11"/>
  <c r="G51" i="11"/>
  <c r="D51" i="11"/>
  <c r="G50" i="11"/>
  <c r="D50" i="11"/>
  <c r="G49" i="11"/>
  <c r="D49" i="11"/>
  <c r="G48" i="11"/>
  <c r="D48" i="11"/>
  <c r="G47" i="11"/>
  <c r="D47" i="11"/>
  <c r="G46" i="11"/>
  <c r="D46" i="11"/>
  <c r="G45" i="11"/>
  <c r="D45" i="11"/>
  <c r="G44" i="11"/>
  <c r="D44" i="11"/>
  <c r="G43" i="11"/>
  <c r="D43" i="11"/>
  <c r="G42" i="11"/>
  <c r="D42" i="11"/>
  <c r="G41" i="11"/>
  <c r="D41" i="11"/>
  <c r="G40" i="11"/>
  <c r="D40" i="11"/>
  <c r="G39" i="11"/>
  <c r="D39" i="11"/>
  <c r="G38" i="11"/>
  <c r="D38" i="11"/>
  <c r="G37" i="11"/>
  <c r="D37" i="11"/>
  <c r="G36" i="11"/>
  <c r="D36" i="11"/>
  <c r="G35" i="11"/>
  <c r="D35" i="11"/>
  <c r="G34" i="11"/>
  <c r="D34" i="11"/>
  <c r="G33" i="11"/>
  <c r="D33" i="11"/>
  <c r="G32" i="11"/>
  <c r="D32" i="11"/>
  <c r="G31" i="11"/>
  <c r="D31" i="11"/>
  <c r="G30" i="11"/>
  <c r="D30" i="11"/>
  <c r="G29" i="11"/>
  <c r="D29" i="11"/>
  <c r="G28" i="11"/>
  <c r="D28" i="11"/>
  <c r="G27" i="11"/>
  <c r="D27" i="11"/>
  <c r="G26" i="11"/>
  <c r="D26" i="11"/>
  <c r="G25" i="11"/>
  <c r="D25" i="11"/>
  <c r="G24" i="11"/>
  <c r="D24" i="11"/>
  <c r="G23" i="11"/>
  <c r="D23" i="11"/>
  <c r="G22" i="11"/>
  <c r="D22" i="11"/>
  <c r="G21" i="11"/>
  <c r="D21" i="11"/>
  <c r="G20" i="11"/>
  <c r="D20" i="11"/>
  <c r="G19" i="11"/>
  <c r="D19" i="11"/>
  <c r="G18" i="11"/>
  <c r="D18" i="11"/>
  <c r="G17" i="11"/>
  <c r="D17" i="11"/>
  <c r="G16" i="11"/>
  <c r="D16" i="11"/>
  <c r="G15" i="11"/>
  <c r="D15" i="11"/>
  <c r="G14" i="11"/>
  <c r="D14" i="11"/>
  <c r="G13" i="11"/>
  <c r="D13" i="11"/>
  <c r="G12" i="11"/>
  <c r="D12" i="11"/>
  <c r="G11" i="11"/>
  <c r="D11" i="11"/>
  <c r="G10" i="11"/>
  <c r="D10" i="11"/>
  <c r="G9" i="11"/>
  <c r="D9" i="11"/>
  <c r="G8" i="11"/>
  <c r="D8" i="11"/>
  <c r="G7" i="11"/>
  <c r="D7" i="11"/>
  <c r="G6" i="11"/>
  <c r="D6" i="11"/>
  <c r="G5" i="11"/>
  <c r="D5" i="11"/>
  <c r="F54" i="11"/>
  <c r="C54" i="11"/>
  <c r="F53" i="11"/>
  <c r="C53" i="11"/>
  <c r="F52" i="11"/>
  <c r="C52" i="11"/>
  <c r="F51" i="11"/>
  <c r="C51" i="11"/>
  <c r="F50" i="11"/>
  <c r="C50" i="11"/>
  <c r="F49" i="11"/>
  <c r="C49" i="11"/>
  <c r="F48" i="11"/>
  <c r="C48" i="11"/>
  <c r="F47" i="11"/>
  <c r="C47" i="11"/>
  <c r="F46" i="11"/>
  <c r="C46" i="11"/>
  <c r="F45" i="11"/>
  <c r="C45" i="11"/>
  <c r="F44" i="11"/>
  <c r="C44" i="11"/>
  <c r="F43" i="11"/>
  <c r="C43" i="11"/>
  <c r="F42" i="11"/>
  <c r="C42" i="11"/>
  <c r="F41" i="11"/>
  <c r="C41" i="11"/>
  <c r="F40" i="11"/>
  <c r="C40" i="11"/>
  <c r="F39" i="11"/>
  <c r="C39" i="11"/>
  <c r="F38" i="11"/>
  <c r="C38" i="11"/>
  <c r="F37" i="11"/>
  <c r="C37" i="11"/>
  <c r="F36" i="11"/>
  <c r="C36" i="11"/>
  <c r="F35" i="11"/>
  <c r="C35" i="11"/>
  <c r="F34" i="11"/>
  <c r="C34" i="11"/>
  <c r="F33" i="11"/>
  <c r="C33" i="11"/>
  <c r="F32" i="11"/>
  <c r="C32" i="11"/>
  <c r="F31" i="11"/>
  <c r="C31" i="11"/>
  <c r="F30" i="11"/>
  <c r="C30" i="11"/>
  <c r="F29" i="11"/>
  <c r="C29" i="11"/>
  <c r="F28" i="11"/>
  <c r="C28" i="11"/>
  <c r="F27" i="11"/>
  <c r="C27" i="11"/>
  <c r="F26" i="11"/>
  <c r="C26" i="11"/>
  <c r="F25" i="11"/>
  <c r="C25" i="11"/>
  <c r="F24" i="11"/>
  <c r="C24" i="11"/>
  <c r="F23" i="11"/>
  <c r="C23" i="11"/>
  <c r="F22" i="11"/>
  <c r="C22" i="11"/>
  <c r="F21" i="11"/>
  <c r="C21" i="11"/>
  <c r="F20" i="11"/>
  <c r="C20" i="11"/>
  <c r="F19" i="11"/>
  <c r="C19" i="11"/>
  <c r="F18" i="11"/>
  <c r="C18" i="11"/>
  <c r="F17" i="11"/>
  <c r="C17" i="11"/>
  <c r="F16" i="11"/>
  <c r="C16" i="11"/>
  <c r="F15" i="11"/>
  <c r="C15" i="11"/>
  <c r="F14" i="11"/>
  <c r="C14" i="11"/>
  <c r="F13" i="11"/>
  <c r="C13" i="11"/>
  <c r="F12" i="11"/>
  <c r="C12" i="11"/>
  <c r="F11" i="11"/>
  <c r="C11" i="11"/>
  <c r="F10" i="11"/>
  <c r="C10" i="11"/>
  <c r="F9" i="11"/>
  <c r="C9" i="11"/>
  <c r="F8" i="11"/>
  <c r="C8" i="11"/>
  <c r="F7" i="11"/>
  <c r="C7" i="11"/>
  <c r="F6" i="11"/>
  <c r="C6" i="11"/>
  <c r="F5" i="11"/>
  <c r="C5" i="11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J9" i="13"/>
  <c r="J8" i="13"/>
  <c r="J7" i="13"/>
  <c r="J6" i="13"/>
  <c r="J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H54" i="13"/>
  <c r="H53" i="13"/>
  <c r="H52" i="13"/>
  <c r="H51" i="13"/>
  <c r="H50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5" i="13"/>
  <c r="H34" i="13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H11" i="13"/>
  <c r="H10" i="13"/>
  <c r="H9" i="13"/>
  <c r="H8" i="13"/>
  <c r="H7" i="13"/>
  <c r="H6" i="13"/>
  <c r="H5" i="13"/>
  <c r="AV54" i="13"/>
  <c r="AW54" i="13"/>
  <c r="AR54" i="11"/>
  <c r="AT54" i="11"/>
  <c r="AT54" i="13"/>
  <c r="AU54" i="11"/>
  <c r="AD54" i="13"/>
  <c r="AV53" i="13"/>
  <c r="AS53" i="13"/>
  <c r="AP53" i="13"/>
  <c r="AJ53" i="13"/>
  <c r="AG53" i="13"/>
  <c r="AD53" i="13"/>
  <c r="U53" i="13"/>
  <c r="R53" i="13"/>
  <c r="O53" i="13"/>
  <c r="AV52" i="13"/>
  <c r="AS52" i="13"/>
  <c r="AP52" i="13"/>
  <c r="AJ52" i="13"/>
  <c r="AG52" i="13"/>
  <c r="AD52" i="13"/>
  <c r="U52" i="13"/>
  <c r="R52" i="13"/>
  <c r="O52" i="13"/>
  <c r="AV51" i="13"/>
  <c r="AS51" i="13"/>
  <c r="AP51" i="13"/>
  <c r="AJ51" i="13"/>
  <c r="AG51" i="13"/>
  <c r="AD51" i="13"/>
  <c r="U51" i="13"/>
  <c r="R51" i="13"/>
  <c r="O51" i="13"/>
  <c r="AV50" i="13"/>
  <c r="AS50" i="13"/>
  <c r="AP50" i="13"/>
  <c r="AJ50" i="13"/>
  <c r="AG50" i="13"/>
  <c r="AD50" i="13"/>
  <c r="U50" i="13"/>
  <c r="R50" i="13"/>
  <c r="O50" i="13"/>
  <c r="AV49" i="13"/>
  <c r="AS49" i="13"/>
  <c r="AP49" i="13"/>
  <c r="AJ49" i="13"/>
  <c r="AG49" i="13"/>
  <c r="AD49" i="13"/>
  <c r="U49" i="13"/>
  <c r="R49" i="13"/>
  <c r="O49" i="13"/>
  <c r="AV48" i="13"/>
  <c r="AS48" i="13"/>
  <c r="AP48" i="13"/>
  <c r="AJ48" i="13"/>
  <c r="AG48" i="13"/>
  <c r="AD48" i="13"/>
  <c r="U48" i="13"/>
  <c r="R48" i="13"/>
  <c r="O48" i="13"/>
  <c r="AV47" i="13"/>
  <c r="AS47" i="13"/>
  <c r="AP47" i="13"/>
  <c r="AJ47" i="13"/>
  <c r="AG47" i="13"/>
  <c r="AD47" i="13"/>
  <c r="U47" i="13"/>
  <c r="R47" i="13"/>
  <c r="O47" i="13"/>
  <c r="AV46" i="13"/>
  <c r="AS46" i="13"/>
  <c r="AP46" i="13"/>
  <c r="AJ46" i="13"/>
  <c r="AG46" i="13"/>
  <c r="AD46" i="13"/>
  <c r="U46" i="13"/>
  <c r="R46" i="13"/>
  <c r="O46" i="13"/>
  <c r="AV45" i="13"/>
  <c r="AS45" i="13"/>
  <c r="AP45" i="13"/>
  <c r="AJ45" i="13"/>
  <c r="AG45" i="13"/>
  <c r="AD45" i="13"/>
  <c r="U45" i="13"/>
  <c r="R45" i="13"/>
  <c r="O45" i="13"/>
  <c r="AV44" i="13"/>
  <c r="AS44" i="13"/>
  <c r="AP44" i="13"/>
  <c r="AJ44" i="13"/>
  <c r="AG44" i="13"/>
  <c r="AD44" i="13"/>
  <c r="U44" i="13"/>
  <c r="R44" i="13"/>
  <c r="O44" i="13"/>
  <c r="AV43" i="13"/>
  <c r="AS43" i="13"/>
  <c r="AP43" i="13"/>
  <c r="AJ43" i="13"/>
  <c r="AG43" i="13"/>
  <c r="AD43" i="13"/>
  <c r="U43" i="13"/>
  <c r="R43" i="13"/>
  <c r="O43" i="13"/>
  <c r="AV42" i="13"/>
  <c r="AS42" i="13"/>
  <c r="AP42" i="13"/>
  <c r="AJ42" i="13"/>
  <c r="AG42" i="13"/>
  <c r="AD42" i="13"/>
  <c r="U42" i="13"/>
  <c r="R42" i="13"/>
  <c r="O42" i="13"/>
  <c r="AV41" i="13"/>
  <c r="AS41" i="13"/>
  <c r="AP41" i="13"/>
  <c r="AJ41" i="13"/>
  <c r="AG41" i="13"/>
  <c r="AD41" i="13"/>
  <c r="U41" i="13"/>
  <c r="R41" i="13"/>
  <c r="O41" i="13"/>
  <c r="AV40" i="13"/>
  <c r="AS40" i="13"/>
  <c r="AP40" i="13"/>
  <c r="AJ40" i="13"/>
  <c r="AG40" i="13"/>
  <c r="AD40" i="13"/>
  <c r="U40" i="13"/>
  <c r="R40" i="13"/>
  <c r="O40" i="13"/>
  <c r="AV39" i="13"/>
  <c r="AS39" i="13"/>
  <c r="AP39" i="13"/>
  <c r="AJ39" i="13"/>
  <c r="AG39" i="13"/>
  <c r="AD39" i="13"/>
  <c r="U39" i="13"/>
  <c r="R39" i="13"/>
  <c r="O39" i="13"/>
  <c r="AV38" i="13"/>
  <c r="AS38" i="13"/>
  <c r="AP38" i="13"/>
  <c r="AJ38" i="13"/>
  <c r="AG38" i="13"/>
  <c r="AD38" i="13"/>
  <c r="U38" i="13"/>
  <c r="R38" i="13"/>
  <c r="O38" i="13"/>
  <c r="AV37" i="13"/>
  <c r="AS37" i="13"/>
  <c r="AP37" i="13"/>
  <c r="AJ37" i="13"/>
  <c r="AG37" i="13"/>
  <c r="AD37" i="13"/>
  <c r="U37" i="13"/>
  <c r="R37" i="13"/>
  <c r="O37" i="13"/>
  <c r="AV36" i="13"/>
  <c r="AS36" i="13"/>
  <c r="AP36" i="13"/>
  <c r="AJ36" i="13"/>
  <c r="AG36" i="13"/>
  <c r="AD36" i="13"/>
  <c r="U36" i="13"/>
  <c r="R36" i="13"/>
  <c r="O36" i="13"/>
  <c r="AV35" i="13"/>
  <c r="AS35" i="13"/>
  <c r="AP35" i="13"/>
  <c r="AJ35" i="13"/>
  <c r="AG35" i="13"/>
  <c r="AD35" i="13"/>
  <c r="U35" i="13"/>
  <c r="R35" i="13"/>
  <c r="O35" i="13"/>
  <c r="AV34" i="13"/>
  <c r="AS34" i="13"/>
  <c r="AP34" i="13"/>
  <c r="AJ34" i="13"/>
  <c r="AG34" i="13"/>
  <c r="AD34" i="13"/>
  <c r="U34" i="13"/>
  <c r="R34" i="13"/>
  <c r="O34" i="13"/>
  <c r="AV33" i="13"/>
  <c r="AS33" i="13"/>
  <c r="AP33" i="13"/>
  <c r="AJ33" i="13"/>
  <c r="AG33" i="13"/>
  <c r="AD33" i="13"/>
  <c r="U33" i="13"/>
  <c r="R33" i="13"/>
  <c r="O33" i="13"/>
  <c r="AV32" i="13"/>
  <c r="AS32" i="13"/>
  <c r="AP32" i="13"/>
  <c r="AJ32" i="13"/>
  <c r="AG32" i="13"/>
  <c r="AD32" i="13"/>
  <c r="U32" i="13"/>
  <c r="R32" i="13"/>
  <c r="O32" i="13"/>
  <c r="AV31" i="13"/>
  <c r="AS31" i="13"/>
  <c r="AP31" i="13"/>
  <c r="AJ31" i="13"/>
  <c r="AG31" i="13"/>
  <c r="AD31" i="13"/>
  <c r="U31" i="13"/>
  <c r="R31" i="13"/>
  <c r="O31" i="13"/>
  <c r="AV30" i="13"/>
  <c r="AS30" i="13"/>
  <c r="AP30" i="13"/>
  <c r="AJ30" i="13"/>
  <c r="AG30" i="13"/>
  <c r="AD30" i="13"/>
  <c r="U30" i="13"/>
  <c r="R30" i="13"/>
  <c r="O30" i="13"/>
  <c r="AV29" i="13"/>
  <c r="AS29" i="13"/>
  <c r="AP29" i="13"/>
  <c r="AJ29" i="13"/>
  <c r="AG29" i="13"/>
  <c r="AD29" i="13"/>
  <c r="U29" i="13"/>
  <c r="R29" i="13"/>
  <c r="O29" i="13"/>
  <c r="AV28" i="13"/>
  <c r="AS28" i="13"/>
  <c r="AP28" i="13"/>
  <c r="AJ28" i="13"/>
  <c r="AG28" i="13"/>
  <c r="AD28" i="13"/>
  <c r="U28" i="13"/>
  <c r="R28" i="13"/>
  <c r="O28" i="13"/>
  <c r="AV27" i="13"/>
  <c r="AS27" i="13"/>
  <c r="AP27" i="13"/>
  <c r="AJ27" i="13"/>
  <c r="AG27" i="13"/>
  <c r="AD27" i="13"/>
  <c r="U27" i="13"/>
  <c r="R27" i="13"/>
  <c r="O27" i="13"/>
  <c r="AV26" i="13"/>
  <c r="AS26" i="13"/>
  <c r="AP26" i="13"/>
  <c r="AJ26" i="13"/>
  <c r="AG26" i="13"/>
  <c r="AD26" i="13"/>
  <c r="U26" i="13"/>
  <c r="R26" i="13"/>
  <c r="O26" i="13"/>
  <c r="AV25" i="13"/>
  <c r="AS25" i="13"/>
  <c r="AP25" i="13"/>
  <c r="AJ25" i="13"/>
  <c r="AG25" i="13"/>
  <c r="AD25" i="13"/>
  <c r="U25" i="13"/>
  <c r="R25" i="13"/>
  <c r="O25" i="13"/>
  <c r="AV24" i="13"/>
  <c r="AS24" i="13"/>
  <c r="AP24" i="13"/>
  <c r="AJ24" i="13"/>
  <c r="AG24" i="13"/>
  <c r="AD24" i="13"/>
  <c r="U24" i="13"/>
  <c r="R24" i="13"/>
  <c r="O24" i="13"/>
  <c r="AV23" i="13"/>
  <c r="AS23" i="13"/>
  <c r="AP23" i="13"/>
  <c r="AJ23" i="13"/>
  <c r="AG23" i="13"/>
  <c r="AD23" i="13"/>
  <c r="U23" i="13"/>
  <c r="R23" i="13"/>
  <c r="O23" i="13"/>
  <c r="AV22" i="13"/>
  <c r="AS22" i="13"/>
  <c r="AP22" i="13"/>
  <c r="AJ22" i="13"/>
  <c r="AG22" i="13"/>
  <c r="AD22" i="13"/>
  <c r="U22" i="13"/>
  <c r="R22" i="13"/>
  <c r="O22" i="13"/>
  <c r="AV21" i="13"/>
  <c r="AS21" i="13"/>
  <c r="AP21" i="13"/>
  <c r="AJ21" i="13"/>
  <c r="AG21" i="13"/>
  <c r="AD21" i="13"/>
  <c r="U21" i="13"/>
  <c r="R21" i="13"/>
  <c r="O21" i="13"/>
  <c r="AV20" i="13"/>
  <c r="AS20" i="13"/>
  <c r="AP20" i="13"/>
  <c r="AJ20" i="13"/>
  <c r="AG20" i="13"/>
  <c r="AD20" i="13"/>
  <c r="U20" i="13"/>
  <c r="R20" i="13"/>
  <c r="O20" i="13"/>
  <c r="AV19" i="13"/>
  <c r="AS19" i="13"/>
  <c r="AP19" i="13"/>
  <c r="AJ19" i="13"/>
  <c r="AG19" i="13"/>
  <c r="AD19" i="13"/>
  <c r="U19" i="13"/>
  <c r="R19" i="13"/>
  <c r="O19" i="13"/>
  <c r="AV18" i="13"/>
  <c r="AS18" i="13"/>
  <c r="AP18" i="13"/>
  <c r="AJ18" i="13"/>
  <c r="AG18" i="13"/>
  <c r="AD18" i="13"/>
  <c r="U18" i="13"/>
  <c r="R18" i="13"/>
  <c r="O18" i="13"/>
  <c r="AV17" i="13"/>
  <c r="AS17" i="13"/>
  <c r="AP17" i="13"/>
  <c r="AJ17" i="13"/>
  <c r="AG17" i="13"/>
  <c r="AD17" i="13"/>
  <c r="U17" i="13"/>
  <c r="R17" i="13"/>
  <c r="O17" i="13"/>
  <c r="AV16" i="13"/>
  <c r="AS16" i="13"/>
  <c r="AP16" i="13"/>
  <c r="AJ16" i="13"/>
  <c r="AG16" i="13"/>
  <c r="AD16" i="13"/>
  <c r="U16" i="13"/>
  <c r="R16" i="13"/>
  <c r="O16" i="13"/>
  <c r="AV15" i="13"/>
  <c r="AS15" i="13"/>
  <c r="AP15" i="13"/>
  <c r="AJ15" i="13"/>
  <c r="AG15" i="13"/>
  <c r="AD15" i="13"/>
  <c r="U15" i="13"/>
  <c r="R15" i="13"/>
  <c r="O15" i="13"/>
  <c r="AV14" i="13"/>
  <c r="AS14" i="13"/>
  <c r="AP14" i="13"/>
  <c r="AJ14" i="13"/>
  <c r="AG14" i="13"/>
  <c r="AD14" i="13"/>
  <c r="U14" i="13"/>
  <c r="R14" i="13"/>
  <c r="O14" i="13"/>
  <c r="AV13" i="13"/>
  <c r="AS13" i="13"/>
  <c r="AP13" i="13"/>
  <c r="AJ13" i="13"/>
  <c r="AG13" i="13"/>
  <c r="AD13" i="13"/>
  <c r="U13" i="13"/>
  <c r="R13" i="13"/>
  <c r="O13" i="13"/>
  <c r="AV12" i="13"/>
  <c r="AS12" i="13"/>
  <c r="AP12" i="13"/>
  <c r="AJ12" i="13"/>
  <c r="AG12" i="13"/>
  <c r="AD12" i="13"/>
  <c r="U12" i="13"/>
  <c r="R12" i="13"/>
  <c r="O12" i="13"/>
  <c r="AV11" i="13"/>
  <c r="AS11" i="13"/>
  <c r="AP11" i="13"/>
  <c r="AJ11" i="13"/>
  <c r="AG11" i="13"/>
  <c r="AD11" i="13"/>
  <c r="U11" i="13"/>
  <c r="R11" i="13"/>
  <c r="O11" i="13"/>
  <c r="AV10" i="13"/>
  <c r="AS10" i="13"/>
  <c r="AP10" i="13"/>
  <c r="AJ10" i="13"/>
  <c r="AG10" i="13"/>
  <c r="AD10" i="13"/>
  <c r="U10" i="13"/>
  <c r="R10" i="13"/>
  <c r="O10" i="13"/>
  <c r="AV9" i="13"/>
  <c r="AS9" i="13"/>
  <c r="AP9" i="13"/>
  <c r="AJ9" i="13"/>
  <c r="AG9" i="13"/>
  <c r="AD9" i="13"/>
  <c r="U9" i="13"/>
  <c r="R9" i="13"/>
  <c r="O9" i="13"/>
  <c r="AV8" i="13"/>
  <c r="AS8" i="13"/>
  <c r="AP8" i="13"/>
  <c r="AJ8" i="13"/>
  <c r="AG8" i="13"/>
  <c r="AD8" i="13"/>
  <c r="U8" i="13"/>
  <c r="R8" i="13"/>
  <c r="O8" i="13"/>
  <c r="AV7" i="13"/>
  <c r="AS7" i="13"/>
  <c r="AP7" i="13"/>
  <c r="AJ7" i="13"/>
  <c r="AG7" i="13"/>
  <c r="AD7" i="13"/>
  <c r="U7" i="13"/>
  <c r="R7" i="13"/>
  <c r="O7" i="13"/>
  <c r="AV6" i="13"/>
  <c r="AS6" i="13"/>
  <c r="AP6" i="13"/>
  <c r="AJ6" i="13"/>
  <c r="AG6" i="13"/>
  <c r="AD6" i="13"/>
  <c r="U6" i="13"/>
  <c r="R6" i="13"/>
  <c r="O6" i="13"/>
  <c r="AV5" i="13"/>
  <c r="AS5" i="13"/>
  <c r="AP5" i="13"/>
  <c r="AJ5" i="13"/>
  <c r="AG5" i="13"/>
  <c r="AD5" i="13"/>
  <c r="U5" i="13"/>
  <c r="R5" i="13"/>
  <c r="O5" i="13"/>
  <c r="AC54" i="13"/>
  <c r="AU53" i="13"/>
  <c r="AR53" i="13"/>
  <c r="AO53" i="13"/>
  <c r="AI53" i="13"/>
  <c r="AF53" i="13"/>
  <c r="AC53" i="13"/>
  <c r="T53" i="13"/>
  <c r="Q53" i="13"/>
  <c r="N53" i="13"/>
  <c r="AU52" i="13"/>
  <c r="AR52" i="13"/>
  <c r="AO52" i="13"/>
  <c r="AI52" i="13"/>
  <c r="AF52" i="13"/>
  <c r="AC52" i="13"/>
  <c r="T52" i="13"/>
  <c r="Q52" i="13"/>
  <c r="N52" i="13"/>
  <c r="AU51" i="13"/>
  <c r="AR51" i="13"/>
  <c r="AO51" i="13"/>
  <c r="AI51" i="13"/>
  <c r="AF51" i="13"/>
  <c r="AC51" i="13"/>
  <c r="T51" i="13"/>
  <c r="Q51" i="13"/>
  <c r="N51" i="13"/>
  <c r="AU50" i="13"/>
  <c r="AR50" i="13"/>
  <c r="AO50" i="13"/>
  <c r="AI50" i="13"/>
  <c r="AF50" i="13"/>
  <c r="AC50" i="13"/>
  <c r="T50" i="13"/>
  <c r="Q50" i="13"/>
  <c r="N50" i="13"/>
  <c r="AU49" i="13"/>
  <c r="AR49" i="13"/>
  <c r="AO49" i="13"/>
  <c r="AI49" i="13"/>
  <c r="AF49" i="13"/>
  <c r="AC49" i="13"/>
  <c r="T49" i="13"/>
  <c r="Q49" i="13"/>
  <c r="N49" i="13"/>
  <c r="AU48" i="13"/>
  <c r="AR48" i="13"/>
  <c r="AO48" i="13"/>
  <c r="AI48" i="13"/>
  <c r="AF48" i="13"/>
  <c r="AC48" i="13"/>
  <c r="T48" i="13"/>
  <c r="Q48" i="13"/>
  <c r="N48" i="13"/>
  <c r="AU47" i="13"/>
  <c r="AR47" i="13"/>
  <c r="AO47" i="13"/>
  <c r="AI47" i="13"/>
  <c r="AF47" i="13"/>
  <c r="AC47" i="13"/>
  <c r="T47" i="13"/>
  <c r="Q47" i="13"/>
  <c r="N47" i="13"/>
  <c r="AU46" i="13"/>
  <c r="AR46" i="13"/>
  <c r="AO46" i="13"/>
  <c r="AI46" i="13"/>
  <c r="AF46" i="13"/>
  <c r="AC46" i="13"/>
  <c r="T46" i="13"/>
  <c r="Q46" i="13"/>
  <c r="N46" i="13"/>
  <c r="AU45" i="13"/>
  <c r="AR45" i="13"/>
  <c r="AO45" i="13"/>
  <c r="AI45" i="13"/>
  <c r="AF45" i="13"/>
  <c r="AC45" i="13"/>
  <c r="T45" i="13"/>
  <c r="Q45" i="13"/>
  <c r="N45" i="13"/>
  <c r="AU44" i="13"/>
  <c r="AR44" i="13"/>
  <c r="AO44" i="13"/>
  <c r="AI44" i="13"/>
  <c r="AF44" i="13"/>
  <c r="AC44" i="13"/>
  <c r="T44" i="13"/>
  <c r="Q44" i="13"/>
  <c r="N44" i="13"/>
  <c r="AU43" i="13"/>
  <c r="AR43" i="13"/>
  <c r="AO43" i="13"/>
  <c r="AI43" i="13"/>
  <c r="AF43" i="13"/>
  <c r="AC43" i="13"/>
  <c r="T43" i="13"/>
  <c r="Q43" i="13"/>
  <c r="N43" i="13"/>
  <c r="AU42" i="13"/>
  <c r="AR42" i="13"/>
  <c r="AO42" i="13"/>
  <c r="AI42" i="13"/>
  <c r="AF42" i="13"/>
  <c r="AC42" i="13"/>
  <c r="T42" i="13"/>
  <c r="Q42" i="13"/>
  <c r="N42" i="13"/>
  <c r="AU41" i="13"/>
  <c r="AR41" i="13"/>
  <c r="AO41" i="13"/>
  <c r="AI41" i="13"/>
  <c r="AF41" i="13"/>
  <c r="AC41" i="13"/>
  <c r="T41" i="13"/>
  <c r="Q41" i="13"/>
  <c r="N41" i="13"/>
  <c r="AU40" i="13"/>
  <c r="AR40" i="13"/>
  <c r="AO40" i="13"/>
  <c r="AI40" i="13"/>
  <c r="AF40" i="13"/>
  <c r="AC40" i="13"/>
  <c r="T40" i="13"/>
  <c r="Q40" i="13"/>
  <c r="N40" i="13"/>
  <c r="AU39" i="13"/>
  <c r="AR39" i="13"/>
  <c r="AO39" i="13"/>
  <c r="AI39" i="13"/>
  <c r="AF39" i="13"/>
  <c r="AC39" i="13"/>
  <c r="T39" i="13"/>
  <c r="Q39" i="13"/>
  <c r="N39" i="13"/>
  <c r="AU38" i="13"/>
  <c r="AR38" i="13"/>
  <c r="AO38" i="13"/>
  <c r="AI38" i="13"/>
  <c r="AF38" i="13"/>
  <c r="AC38" i="13"/>
  <c r="T38" i="13"/>
  <c r="Q38" i="13"/>
  <c r="N38" i="13"/>
  <c r="AU37" i="13"/>
  <c r="AR37" i="13"/>
  <c r="AO37" i="13"/>
  <c r="AI37" i="13"/>
  <c r="AF37" i="13"/>
  <c r="AC37" i="13"/>
  <c r="T37" i="13"/>
  <c r="Q37" i="13"/>
  <c r="N37" i="13"/>
  <c r="AU36" i="13"/>
  <c r="AR36" i="13"/>
  <c r="AO36" i="13"/>
  <c r="AI36" i="13"/>
  <c r="AF36" i="13"/>
  <c r="AC36" i="13"/>
  <c r="T36" i="13"/>
  <c r="Q36" i="13"/>
  <c r="N36" i="13"/>
  <c r="AU35" i="13"/>
  <c r="AR35" i="13"/>
  <c r="AO35" i="13"/>
  <c r="AI35" i="13"/>
  <c r="AF35" i="13"/>
  <c r="AC35" i="13"/>
  <c r="T35" i="13"/>
  <c r="Q35" i="13"/>
  <c r="N35" i="13"/>
  <c r="AU34" i="13"/>
  <c r="AR34" i="13"/>
  <c r="AO34" i="13"/>
  <c r="AI34" i="13"/>
  <c r="AF34" i="13"/>
  <c r="AC34" i="13"/>
  <c r="T34" i="13"/>
  <c r="Q34" i="13"/>
  <c r="N34" i="13"/>
  <c r="AU33" i="13"/>
  <c r="AR33" i="13"/>
  <c r="AO33" i="13"/>
  <c r="AI33" i="13"/>
  <c r="AF33" i="13"/>
  <c r="AC33" i="13"/>
  <c r="T33" i="13"/>
  <c r="Q33" i="13"/>
  <c r="N33" i="13"/>
  <c r="AU32" i="13"/>
  <c r="AR32" i="13"/>
  <c r="AO32" i="13"/>
  <c r="AI32" i="13"/>
  <c r="AF32" i="13"/>
  <c r="AC32" i="13"/>
  <c r="T32" i="13"/>
  <c r="Q32" i="13"/>
  <c r="N32" i="13"/>
  <c r="AU31" i="13"/>
  <c r="AR31" i="13"/>
  <c r="AO31" i="13"/>
  <c r="AI31" i="13"/>
  <c r="AF31" i="13"/>
  <c r="AC31" i="13"/>
  <c r="T31" i="13"/>
  <c r="Q31" i="13"/>
  <c r="N31" i="13"/>
  <c r="AU30" i="13"/>
  <c r="AR30" i="13"/>
  <c r="AO30" i="13"/>
  <c r="AI30" i="13"/>
  <c r="AF30" i="13"/>
  <c r="AC30" i="13"/>
  <c r="T30" i="13"/>
  <c r="Q30" i="13"/>
  <c r="N30" i="13"/>
  <c r="AU29" i="13"/>
  <c r="AR29" i="13"/>
  <c r="AO29" i="13"/>
  <c r="AI29" i="13"/>
  <c r="AF29" i="13"/>
  <c r="AC29" i="13"/>
  <c r="T29" i="13"/>
  <c r="Q29" i="13"/>
  <c r="N29" i="13"/>
  <c r="AU28" i="13"/>
  <c r="AR28" i="13"/>
  <c r="AO28" i="13"/>
  <c r="AI28" i="13"/>
  <c r="AF28" i="13"/>
  <c r="AC28" i="13"/>
  <c r="T28" i="13"/>
  <c r="Q28" i="13"/>
  <c r="N28" i="13"/>
  <c r="AU27" i="13"/>
  <c r="AR27" i="13"/>
  <c r="AO27" i="13"/>
  <c r="AI27" i="13"/>
  <c r="AF27" i="13"/>
  <c r="AC27" i="13"/>
  <c r="T27" i="13"/>
  <c r="Q27" i="13"/>
  <c r="N27" i="13"/>
  <c r="AU26" i="13"/>
  <c r="AR26" i="13"/>
  <c r="AO26" i="13"/>
  <c r="AI26" i="13"/>
  <c r="AF26" i="13"/>
  <c r="AC26" i="13"/>
  <c r="T26" i="13"/>
  <c r="Q26" i="13"/>
  <c r="N26" i="13"/>
  <c r="AU25" i="13"/>
  <c r="AR25" i="13"/>
  <c r="AO25" i="13"/>
  <c r="AI25" i="13"/>
  <c r="AF25" i="13"/>
  <c r="AC25" i="13"/>
  <c r="T25" i="13"/>
  <c r="Q25" i="13"/>
  <c r="N25" i="13"/>
  <c r="AU24" i="13"/>
  <c r="AR24" i="13"/>
  <c r="AO24" i="13"/>
  <c r="AI24" i="13"/>
  <c r="AF24" i="13"/>
  <c r="AC24" i="13"/>
  <c r="T24" i="13"/>
  <c r="Q24" i="13"/>
  <c r="N24" i="13"/>
  <c r="AU23" i="13"/>
  <c r="AR23" i="13"/>
  <c r="AO23" i="13"/>
  <c r="AI23" i="13"/>
  <c r="AF23" i="13"/>
  <c r="AC23" i="13"/>
  <c r="T23" i="13"/>
  <c r="Q23" i="13"/>
  <c r="N23" i="13"/>
  <c r="AU22" i="13"/>
  <c r="AR22" i="13"/>
  <c r="AO22" i="13"/>
  <c r="AI22" i="13"/>
  <c r="AF22" i="13"/>
  <c r="AC22" i="13"/>
  <c r="T22" i="13"/>
  <c r="Q22" i="13"/>
  <c r="N22" i="13"/>
  <c r="AU21" i="13"/>
  <c r="AR21" i="13"/>
  <c r="AO21" i="13"/>
  <c r="AI21" i="13"/>
  <c r="AF21" i="13"/>
  <c r="AC21" i="13"/>
  <c r="T21" i="13"/>
  <c r="Q21" i="13"/>
  <c r="N21" i="13"/>
  <c r="AU20" i="13"/>
  <c r="AR20" i="13"/>
  <c r="AO20" i="13"/>
  <c r="AI20" i="13"/>
  <c r="AF20" i="13"/>
  <c r="AC20" i="13"/>
  <c r="T20" i="13"/>
  <c r="Q20" i="13"/>
  <c r="N20" i="13"/>
  <c r="AU19" i="13"/>
  <c r="AR19" i="13"/>
  <c r="AO19" i="13"/>
  <c r="AI19" i="13"/>
  <c r="AF19" i="13"/>
  <c r="AC19" i="13"/>
  <c r="T19" i="13"/>
  <c r="Q19" i="13"/>
  <c r="N19" i="13"/>
  <c r="AU18" i="13"/>
  <c r="AR18" i="13"/>
  <c r="AO18" i="13"/>
  <c r="AI18" i="13"/>
  <c r="AF18" i="13"/>
  <c r="AC18" i="13"/>
  <c r="T18" i="13"/>
  <c r="Q18" i="13"/>
  <c r="N18" i="13"/>
  <c r="AU17" i="13"/>
  <c r="AR17" i="13"/>
  <c r="AO17" i="13"/>
  <c r="AI17" i="13"/>
  <c r="AF17" i="13"/>
  <c r="AC17" i="13"/>
  <c r="T17" i="13"/>
  <c r="Q17" i="13"/>
  <c r="N17" i="13"/>
  <c r="AU16" i="13"/>
  <c r="AR16" i="13"/>
  <c r="AO16" i="13"/>
  <c r="AI16" i="13"/>
  <c r="AF16" i="13"/>
  <c r="AC16" i="13"/>
  <c r="T16" i="13"/>
  <c r="Q16" i="13"/>
  <c r="N16" i="13"/>
  <c r="AU15" i="13"/>
  <c r="AR15" i="13"/>
  <c r="AO15" i="13"/>
  <c r="AI15" i="13"/>
  <c r="AF15" i="13"/>
  <c r="AC15" i="13"/>
  <c r="T15" i="13"/>
  <c r="Q15" i="13"/>
  <c r="N15" i="13"/>
  <c r="AU14" i="13"/>
  <c r="AR14" i="13"/>
  <c r="AO14" i="13"/>
  <c r="AI14" i="13"/>
  <c r="AF14" i="13"/>
  <c r="AC14" i="13"/>
  <c r="T14" i="13"/>
  <c r="Q14" i="13"/>
  <c r="N14" i="13"/>
  <c r="AU13" i="13"/>
  <c r="AR13" i="13"/>
  <c r="AO13" i="13"/>
  <c r="AI13" i="13"/>
  <c r="AF13" i="13"/>
  <c r="AC13" i="13"/>
  <c r="T13" i="13"/>
  <c r="Q13" i="13"/>
  <c r="N13" i="13"/>
  <c r="AU12" i="13"/>
  <c r="AR12" i="13"/>
  <c r="AO12" i="13"/>
  <c r="AI12" i="13"/>
  <c r="AF12" i="13"/>
  <c r="AC12" i="13"/>
  <c r="T12" i="13"/>
  <c r="Q12" i="13"/>
  <c r="N12" i="13"/>
  <c r="AU11" i="13"/>
  <c r="AR11" i="13"/>
  <c r="AO11" i="13"/>
  <c r="AI11" i="13"/>
  <c r="AF11" i="13"/>
  <c r="AC11" i="13"/>
  <c r="T11" i="13"/>
  <c r="Q11" i="13"/>
  <c r="N11" i="13"/>
  <c r="AU10" i="13"/>
  <c r="AR10" i="13"/>
  <c r="AO10" i="13"/>
  <c r="AI10" i="13"/>
  <c r="AF10" i="13"/>
  <c r="AC10" i="13"/>
  <c r="T10" i="13"/>
  <c r="Q10" i="13"/>
  <c r="N10" i="13"/>
  <c r="AU9" i="13"/>
  <c r="AR9" i="13"/>
  <c r="AO9" i="13"/>
  <c r="AI9" i="13"/>
  <c r="AF9" i="13"/>
  <c r="AC9" i="13"/>
  <c r="T9" i="13"/>
  <c r="Q9" i="13"/>
  <c r="N9" i="13"/>
  <c r="AU8" i="13"/>
  <c r="AR8" i="13"/>
  <c r="AO8" i="13"/>
  <c r="AI8" i="13"/>
  <c r="AF8" i="13"/>
  <c r="AC8" i="13"/>
  <c r="T8" i="13"/>
  <c r="Q8" i="13"/>
  <c r="N8" i="13"/>
  <c r="AU7" i="13"/>
  <c r="AR7" i="13"/>
  <c r="AO7" i="13"/>
  <c r="AI7" i="13"/>
  <c r="AF7" i="13"/>
  <c r="AC7" i="13"/>
  <c r="T7" i="13"/>
  <c r="Q7" i="13"/>
  <c r="N7" i="13"/>
  <c r="AU6" i="13"/>
  <c r="AR6" i="13"/>
  <c r="AO6" i="13"/>
  <c r="AI6" i="13"/>
  <c r="AF6" i="13"/>
  <c r="AC6" i="13"/>
  <c r="T6" i="13"/>
  <c r="Q6" i="13"/>
  <c r="N6" i="13"/>
  <c r="AU5" i="13"/>
  <c r="AR5" i="13"/>
  <c r="AO5" i="13"/>
  <c r="AI5" i="13"/>
  <c r="AF5" i="13"/>
  <c r="AC5" i="13"/>
  <c r="T5" i="13"/>
  <c r="Q5" i="13"/>
  <c r="N5" i="13"/>
  <c r="AE54" i="13"/>
  <c r="AW53" i="13"/>
  <c r="AT53" i="13"/>
  <c r="AQ53" i="13"/>
  <c r="AK53" i="13"/>
  <c r="AH53" i="13"/>
  <c r="AE53" i="13"/>
  <c r="V53" i="13"/>
  <c r="S53" i="13"/>
  <c r="P53" i="13"/>
  <c r="AW52" i="13"/>
  <c r="AT52" i="13"/>
  <c r="AQ52" i="13"/>
  <c r="AK52" i="13"/>
  <c r="AH52" i="13"/>
  <c r="AE52" i="13"/>
  <c r="V52" i="13"/>
  <c r="S52" i="13"/>
  <c r="P52" i="13"/>
  <c r="AW51" i="13"/>
  <c r="AT51" i="13"/>
  <c r="AQ51" i="13"/>
  <c r="AK51" i="13"/>
  <c r="AH51" i="13"/>
  <c r="AE51" i="13"/>
  <c r="V51" i="13"/>
  <c r="S51" i="13"/>
  <c r="P51" i="13"/>
  <c r="AW50" i="13"/>
  <c r="AT50" i="13"/>
  <c r="AQ50" i="13"/>
  <c r="AK50" i="13"/>
  <c r="AH50" i="13"/>
  <c r="AE50" i="13"/>
  <c r="V50" i="13"/>
  <c r="S50" i="13"/>
  <c r="P50" i="13"/>
  <c r="AW49" i="13"/>
  <c r="AT49" i="13"/>
  <c r="AQ49" i="13"/>
  <c r="AK49" i="13"/>
  <c r="AH49" i="13"/>
  <c r="AE49" i="13"/>
  <c r="V49" i="13"/>
  <c r="S49" i="13"/>
  <c r="P49" i="13"/>
  <c r="AW48" i="13"/>
  <c r="AT48" i="13"/>
  <c r="AQ48" i="13"/>
  <c r="AK48" i="13"/>
  <c r="AH48" i="13"/>
  <c r="AE48" i="13"/>
  <c r="V48" i="13"/>
  <c r="S48" i="13"/>
  <c r="P48" i="13"/>
  <c r="AW47" i="13"/>
  <c r="AT47" i="13"/>
  <c r="AQ47" i="13"/>
  <c r="AK47" i="13"/>
  <c r="AH47" i="13"/>
  <c r="AE47" i="13"/>
  <c r="V47" i="13"/>
  <c r="S47" i="13"/>
  <c r="P47" i="13"/>
  <c r="AW46" i="13"/>
  <c r="AT46" i="13"/>
  <c r="AQ46" i="13"/>
  <c r="AK46" i="13"/>
  <c r="AH46" i="13"/>
  <c r="AE46" i="13"/>
  <c r="V46" i="13"/>
  <c r="S46" i="13"/>
  <c r="P46" i="13"/>
  <c r="AW45" i="13"/>
  <c r="AT45" i="13"/>
  <c r="AQ45" i="13"/>
  <c r="AK45" i="13"/>
  <c r="AH45" i="13"/>
  <c r="AE45" i="13"/>
  <c r="V45" i="13"/>
  <c r="S45" i="13"/>
  <c r="P45" i="13"/>
  <c r="AW44" i="13"/>
  <c r="AT44" i="13"/>
  <c r="AQ44" i="13"/>
  <c r="AK44" i="13"/>
  <c r="AH44" i="13"/>
  <c r="AE44" i="13"/>
  <c r="V44" i="13"/>
  <c r="S44" i="13"/>
  <c r="P44" i="13"/>
  <c r="AW43" i="13"/>
  <c r="AT43" i="13"/>
  <c r="AQ43" i="13"/>
  <c r="AK43" i="13"/>
  <c r="AH43" i="13"/>
  <c r="AE43" i="13"/>
  <c r="V43" i="13"/>
  <c r="S43" i="13"/>
  <c r="P43" i="13"/>
  <c r="AW42" i="13"/>
  <c r="AT42" i="13"/>
  <c r="AQ42" i="13"/>
  <c r="AK42" i="13"/>
  <c r="AH42" i="13"/>
  <c r="AE42" i="13"/>
  <c r="V42" i="13"/>
  <c r="S42" i="13"/>
  <c r="P42" i="13"/>
  <c r="AW41" i="13"/>
  <c r="AT41" i="13"/>
  <c r="AQ41" i="13"/>
  <c r="AK41" i="13"/>
  <c r="AH41" i="13"/>
  <c r="AE41" i="13"/>
  <c r="V41" i="13"/>
  <c r="S41" i="13"/>
  <c r="P41" i="13"/>
  <c r="AW40" i="13"/>
  <c r="AT40" i="13"/>
  <c r="AQ40" i="13"/>
  <c r="AK40" i="13"/>
  <c r="AH40" i="13"/>
  <c r="AE40" i="13"/>
  <c r="V40" i="13"/>
  <c r="S40" i="13"/>
  <c r="P40" i="13"/>
  <c r="AW39" i="13"/>
  <c r="AT39" i="13"/>
  <c r="AQ39" i="13"/>
  <c r="AK39" i="13"/>
  <c r="AH39" i="13"/>
  <c r="AE39" i="13"/>
  <c r="V39" i="13"/>
  <c r="S39" i="13"/>
  <c r="P39" i="13"/>
  <c r="AW38" i="13"/>
  <c r="AT38" i="13"/>
  <c r="AQ38" i="13"/>
  <c r="AK38" i="13"/>
  <c r="AH38" i="13"/>
  <c r="AE38" i="13"/>
  <c r="V38" i="13"/>
  <c r="S38" i="13"/>
  <c r="P38" i="13"/>
  <c r="AW37" i="13"/>
  <c r="AT37" i="13"/>
  <c r="AQ37" i="13"/>
  <c r="AK37" i="13"/>
  <c r="AH37" i="13"/>
  <c r="AE37" i="13"/>
  <c r="V37" i="13"/>
  <c r="S37" i="13"/>
  <c r="P37" i="13"/>
  <c r="AW36" i="13"/>
  <c r="AT36" i="13"/>
  <c r="AQ36" i="13"/>
  <c r="AK36" i="13"/>
  <c r="AH36" i="13"/>
  <c r="AE36" i="13"/>
  <c r="V36" i="13"/>
  <c r="S36" i="13"/>
  <c r="P36" i="13"/>
  <c r="AW35" i="13"/>
  <c r="AT35" i="13"/>
  <c r="AQ35" i="13"/>
  <c r="AK35" i="13"/>
  <c r="AH35" i="13"/>
  <c r="AE35" i="13"/>
  <c r="V35" i="13"/>
  <c r="S35" i="13"/>
  <c r="P35" i="13"/>
  <c r="AW34" i="13"/>
  <c r="AT34" i="13"/>
  <c r="AQ34" i="13"/>
  <c r="AK34" i="13"/>
  <c r="AH34" i="13"/>
  <c r="AE34" i="13"/>
  <c r="V34" i="13"/>
  <c r="S34" i="13"/>
  <c r="P34" i="13"/>
  <c r="AW33" i="13"/>
  <c r="AT33" i="13"/>
  <c r="AQ33" i="13"/>
  <c r="AK33" i="13"/>
  <c r="AH33" i="13"/>
  <c r="AE33" i="13"/>
  <c r="V33" i="13"/>
  <c r="S33" i="13"/>
  <c r="P33" i="13"/>
  <c r="AW32" i="13"/>
  <c r="AT32" i="13"/>
  <c r="AQ32" i="13"/>
  <c r="AK32" i="13"/>
  <c r="AH32" i="13"/>
  <c r="AE32" i="13"/>
  <c r="V32" i="13"/>
  <c r="S32" i="13"/>
  <c r="P32" i="13"/>
  <c r="AW31" i="13"/>
  <c r="AT31" i="13"/>
  <c r="AQ31" i="13"/>
  <c r="AK31" i="13"/>
  <c r="AH31" i="13"/>
  <c r="AE31" i="13"/>
  <c r="V31" i="13"/>
  <c r="S31" i="13"/>
  <c r="P31" i="13"/>
  <c r="AW30" i="13"/>
  <c r="AT30" i="13"/>
  <c r="AQ30" i="13"/>
  <c r="AK30" i="13"/>
  <c r="AH30" i="13"/>
  <c r="AE30" i="13"/>
  <c r="V30" i="13"/>
  <c r="S30" i="13"/>
  <c r="P30" i="13"/>
  <c r="AW29" i="13"/>
  <c r="AT29" i="13"/>
  <c r="AQ29" i="13"/>
  <c r="AK29" i="13"/>
  <c r="AH29" i="13"/>
  <c r="AE29" i="13"/>
  <c r="V29" i="13"/>
  <c r="S29" i="13"/>
  <c r="P29" i="13"/>
  <c r="AW28" i="13"/>
  <c r="AT28" i="13"/>
  <c r="AQ28" i="13"/>
  <c r="AK28" i="13"/>
  <c r="AH28" i="13"/>
  <c r="AE28" i="13"/>
  <c r="V28" i="13"/>
  <c r="S28" i="13"/>
  <c r="P28" i="13"/>
  <c r="AW27" i="13"/>
  <c r="AT27" i="13"/>
  <c r="AQ27" i="13"/>
  <c r="AK27" i="13"/>
  <c r="AH27" i="13"/>
  <c r="AE27" i="13"/>
  <c r="V27" i="13"/>
  <c r="S27" i="13"/>
  <c r="P27" i="13"/>
  <c r="AW26" i="13"/>
  <c r="AT26" i="13"/>
  <c r="AQ26" i="13"/>
  <c r="AK26" i="13"/>
  <c r="AH26" i="13"/>
  <c r="AE26" i="13"/>
  <c r="V26" i="13"/>
  <c r="S26" i="13"/>
  <c r="P26" i="13"/>
  <c r="AW25" i="13"/>
  <c r="AT25" i="13"/>
  <c r="AQ25" i="13"/>
  <c r="AK25" i="13"/>
  <c r="AH25" i="13"/>
  <c r="AE25" i="13"/>
  <c r="V25" i="13"/>
  <c r="S25" i="13"/>
  <c r="P25" i="13"/>
  <c r="AW24" i="13"/>
  <c r="AT24" i="13"/>
  <c r="AQ24" i="13"/>
  <c r="AK24" i="13"/>
  <c r="AH24" i="13"/>
  <c r="AE24" i="13"/>
  <c r="V24" i="13"/>
  <c r="S24" i="13"/>
  <c r="P24" i="13"/>
  <c r="AW23" i="13"/>
  <c r="AT23" i="13"/>
  <c r="AQ23" i="13"/>
  <c r="AK23" i="13"/>
  <c r="AH23" i="13"/>
  <c r="AE23" i="13"/>
  <c r="V23" i="13"/>
  <c r="S23" i="13"/>
  <c r="P23" i="13"/>
  <c r="AW22" i="13"/>
  <c r="AT22" i="13"/>
  <c r="AQ22" i="13"/>
  <c r="AK22" i="13"/>
  <c r="AH22" i="13"/>
  <c r="AE22" i="13"/>
  <c r="V22" i="13"/>
  <c r="S22" i="13"/>
  <c r="P22" i="13"/>
  <c r="AW21" i="13"/>
  <c r="AT21" i="13"/>
  <c r="AQ21" i="13"/>
  <c r="AK21" i="13"/>
  <c r="AH21" i="13"/>
  <c r="AE21" i="13"/>
  <c r="V21" i="13"/>
  <c r="S21" i="13"/>
  <c r="P21" i="13"/>
  <c r="AW20" i="13"/>
  <c r="AT20" i="13"/>
  <c r="AQ20" i="13"/>
  <c r="AK20" i="13"/>
  <c r="AH20" i="13"/>
  <c r="AE20" i="13"/>
  <c r="V20" i="13"/>
  <c r="S20" i="13"/>
  <c r="P20" i="13"/>
  <c r="AW19" i="13"/>
  <c r="AT19" i="13"/>
  <c r="AQ19" i="13"/>
  <c r="AK19" i="13"/>
  <c r="AH19" i="13"/>
  <c r="AE19" i="13"/>
  <c r="V19" i="13"/>
  <c r="S19" i="13"/>
  <c r="P19" i="13"/>
  <c r="AW18" i="13"/>
  <c r="AT18" i="13"/>
  <c r="AQ18" i="13"/>
  <c r="AK18" i="13"/>
  <c r="AH18" i="13"/>
  <c r="AE18" i="13"/>
  <c r="V18" i="13"/>
  <c r="S18" i="13"/>
  <c r="P18" i="13"/>
  <c r="AW17" i="13"/>
  <c r="AT17" i="13"/>
  <c r="AQ17" i="13"/>
  <c r="AK17" i="13"/>
  <c r="AH17" i="13"/>
  <c r="AE17" i="13"/>
  <c r="V17" i="13"/>
  <c r="S17" i="13"/>
  <c r="P17" i="13"/>
  <c r="AW16" i="13"/>
  <c r="AT16" i="13"/>
  <c r="AQ16" i="13"/>
  <c r="AK16" i="13"/>
  <c r="AH16" i="13"/>
  <c r="AE16" i="13"/>
  <c r="V16" i="13"/>
  <c r="S16" i="13"/>
  <c r="P16" i="13"/>
  <c r="AW15" i="13"/>
  <c r="AT15" i="13"/>
  <c r="AQ15" i="13"/>
  <c r="AK15" i="13"/>
  <c r="AH15" i="13"/>
  <c r="AE15" i="13"/>
  <c r="V15" i="13"/>
  <c r="S15" i="13"/>
  <c r="P15" i="13"/>
  <c r="AW14" i="13"/>
  <c r="AT14" i="13"/>
  <c r="AQ14" i="13"/>
  <c r="AK14" i="13"/>
  <c r="AH14" i="13"/>
  <c r="AE14" i="13"/>
  <c r="V14" i="13"/>
  <c r="S14" i="13"/>
  <c r="P14" i="13"/>
  <c r="AW13" i="13"/>
  <c r="AT13" i="13"/>
  <c r="AQ13" i="13"/>
  <c r="AK13" i="13"/>
  <c r="AH13" i="13"/>
  <c r="AE13" i="13"/>
  <c r="V13" i="13"/>
  <c r="S13" i="13"/>
  <c r="P13" i="13"/>
  <c r="AW12" i="13"/>
  <c r="AT12" i="13"/>
  <c r="AQ12" i="13"/>
  <c r="AK12" i="13"/>
  <c r="AH12" i="13"/>
  <c r="AE12" i="13"/>
  <c r="V12" i="13"/>
  <c r="S12" i="13"/>
  <c r="P12" i="13"/>
  <c r="AW11" i="13"/>
  <c r="AT11" i="13"/>
  <c r="AQ11" i="13"/>
  <c r="AK11" i="13"/>
  <c r="AH11" i="13"/>
  <c r="AE11" i="13"/>
  <c r="V11" i="13"/>
  <c r="S11" i="13"/>
  <c r="P11" i="13"/>
  <c r="AW10" i="13"/>
  <c r="AT10" i="13"/>
  <c r="AQ10" i="13"/>
  <c r="AK10" i="13"/>
  <c r="AH10" i="13"/>
  <c r="AE10" i="13"/>
  <c r="V10" i="13"/>
  <c r="S10" i="13"/>
  <c r="P10" i="13"/>
  <c r="AW9" i="13"/>
  <c r="AT9" i="13"/>
  <c r="AQ9" i="13"/>
  <c r="AK9" i="13"/>
  <c r="AH9" i="13"/>
  <c r="AE9" i="13"/>
  <c r="V9" i="13"/>
  <c r="S9" i="13"/>
  <c r="P9" i="13"/>
  <c r="AW8" i="13"/>
  <c r="AT8" i="13"/>
  <c r="AQ8" i="13"/>
  <c r="AK8" i="13"/>
  <c r="AH8" i="13"/>
  <c r="AE8" i="13"/>
  <c r="V8" i="13"/>
  <c r="S8" i="13"/>
  <c r="P8" i="13"/>
  <c r="AW7" i="13"/>
  <c r="AT7" i="13"/>
  <c r="AQ7" i="13"/>
  <c r="AK7" i="13"/>
  <c r="AH7" i="13"/>
  <c r="AE7" i="13"/>
  <c r="V7" i="13"/>
  <c r="S7" i="13"/>
  <c r="P7" i="13"/>
  <c r="AW6" i="13"/>
  <c r="AT6" i="13"/>
  <c r="AQ6" i="13"/>
  <c r="AK6" i="13"/>
  <c r="AH6" i="13"/>
  <c r="AE6" i="13"/>
  <c r="V6" i="13"/>
  <c r="S6" i="13"/>
  <c r="P6" i="13"/>
  <c r="AW5" i="13"/>
  <c r="AT5" i="13"/>
  <c r="AQ5" i="13"/>
  <c r="AK5" i="13"/>
  <c r="AH5" i="13"/>
  <c r="AE5" i="13"/>
  <c r="V5" i="13"/>
  <c r="S5" i="13"/>
  <c r="P5" i="13"/>
  <c r="AE54" i="12"/>
  <c r="AW53" i="12"/>
  <c r="AT53" i="12"/>
  <c r="AQ53" i="12"/>
  <c r="AK53" i="12"/>
  <c r="AH53" i="12"/>
  <c r="AE53" i="12"/>
  <c r="V53" i="12"/>
  <c r="S53" i="12"/>
  <c r="P53" i="12"/>
  <c r="AW52" i="12"/>
  <c r="AT52" i="12"/>
  <c r="AQ52" i="12"/>
  <c r="AK52" i="12"/>
  <c r="AH52" i="12"/>
  <c r="AE52" i="12"/>
  <c r="V52" i="12"/>
  <c r="S52" i="12"/>
  <c r="P52" i="12"/>
  <c r="AW51" i="12"/>
  <c r="AT51" i="12"/>
  <c r="AQ51" i="12"/>
  <c r="AK51" i="12"/>
  <c r="AH51" i="12"/>
  <c r="AE51" i="12"/>
  <c r="V51" i="12"/>
  <c r="S51" i="12"/>
  <c r="P51" i="12"/>
  <c r="AW50" i="12"/>
  <c r="AT50" i="12"/>
  <c r="AQ50" i="12"/>
  <c r="AK50" i="12"/>
  <c r="AH50" i="12"/>
  <c r="AE50" i="12"/>
  <c r="V50" i="12"/>
  <c r="S50" i="12"/>
  <c r="P50" i="12"/>
  <c r="AW49" i="12"/>
  <c r="AT49" i="12"/>
  <c r="AQ49" i="12"/>
  <c r="AK49" i="12"/>
  <c r="AH49" i="12"/>
  <c r="AE49" i="12"/>
  <c r="V49" i="12"/>
  <c r="S49" i="12"/>
  <c r="P49" i="12"/>
  <c r="AW48" i="12"/>
  <c r="AT48" i="12"/>
  <c r="AQ48" i="12"/>
  <c r="AK48" i="12"/>
  <c r="AH48" i="12"/>
  <c r="AE48" i="12"/>
  <c r="V48" i="12"/>
  <c r="S48" i="12"/>
  <c r="P48" i="12"/>
  <c r="AW47" i="12"/>
  <c r="AT47" i="12"/>
  <c r="AQ47" i="12"/>
  <c r="AB47" i="12"/>
  <c r="AK47" i="12"/>
  <c r="AH47" i="12"/>
  <c r="AE47" i="12"/>
  <c r="V47" i="12"/>
  <c r="S47" i="12"/>
  <c r="P47" i="12"/>
  <c r="AW46" i="12"/>
  <c r="AT46" i="12"/>
  <c r="AQ46" i="12"/>
  <c r="AK46" i="12"/>
  <c r="AH46" i="12"/>
  <c r="AE46" i="12"/>
  <c r="V46" i="12"/>
  <c r="S46" i="12"/>
  <c r="P46" i="12"/>
  <c r="AW45" i="12"/>
  <c r="AT45" i="12"/>
  <c r="AQ45" i="12"/>
  <c r="AK45" i="12"/>
  <c r="AH45" i="12"/>
  <c r="AE45" i="12"/>
  <c r="V45" i="12"/>
  <c r="S45" i="12"/>
  <c r="P45" i="12"/>
  <c r="AW44" i="12"/>
  <c r="AT44" i="12"/>
  <c r="AQ44" i="12"/>
  <c r="AK44" i="12"/>
  <c r="AH44" i="12"/>
  <c r="AE44" i="12"/>
  <c r="V44" i="12"/>
  <c r="S44" i="12"/>
  <c r="P44" i="12"/>
  <c r="AW43" i="12"/>
  <c r="AT43" i="12"/>
  <c r="AQ43" i="12"/>
  <c r="AK43" i="12"/>
  <c r="AH43" i="12"/>
  <c r="AE43" i="12"/>
  <c r="V43" i="12"/>
  <c r="S43" i="12"/>
  <c r="P43" i="12"/>
  <c r="AW42" i="12"/>
  <c r="AT42" i="12"/>
  <c r="AQ42" i="12"/>
  <c r="AK42" i="12"/>
  <c r="AH42" i="12"/>
  <c r="AE42" i="12"/>
  <c r="V42" i="12"/>
  <c r="S42" i="12"/>
  <c r="P42" i="12"/>
  <c r="AW41" i="12"/>
  <c r="AT41" i="12"/>
  <c r="AQ41" i="12"/>
  <c r="AK41" i="12"/>
  <c r="AH41" i="12"/>
  <c r="AE41" i="12"/>
  <c r="V41" i="12"/>
  <c r="S41" i="12"/>
  <c r="P41" i="12"/>
  <c r="AW40" i="12"/>
  <c r="AT40" i="12"/>
  <c r="AQ40" i="12"/>
  <c r="AK40" i="12"/>
  <c r="AH40" i="12"/>
  <c r="AE40" i="12"/>
  <c r="V40" i="12"/>
  <c r="S40" i="12"/>
  <c r="P40" i="12"/>
  <c r="AW39" i="12"/>
  <c r="AT39" i="12"/>
  <c r="AQ39" i="12"/>
  <c r="AK39" i="12"/>
  <c r="AH39" i="12"/>
  <c r="AE39" i="12"/>
  <c r="V39" i="12"/>
  <c r="S39" i="12"/>
  <c r="P39" i="12"/>
  <c r="AW38" i="12"/>
  <c r="AT38" i="12"/>
  <c r="AQ38" i="12"/>
  <c r="AK38" i="12"/>
  <c r="AH38" i="12"/>
  <c r="AE38" i="12"/>
  <c r="V38" i="12"/>
  <c r="S38" i="12"/>
  <c r="P38" i="12"/>
  <c r="AW37" i="12"/>
  <c r="AT37" i="12"/>
  <c r="AQ37" i="12"/>
  <c r="AK37" i="12"/>
  <c r="AH37" i="12"/>
  <c r="AE37" i="12"/>
  <c r="V37" i="12"/>
  <c r="S37" i="12"/>
  <c r="P37" i="12"/>
  <c r="AW36" i="12"/>
  <c r="AT36" i="12"/>
  <c r="AQ36" i="12"/>
  <c r="AK36" i="12"/>
  <c r="AH36" i="12"/>
  <c r="AE36" i="12"/>
  <c r="V36" i="12"/>
  <c r="S36" i="12"/>
  <c r="P36" i="12"/>
  <c r="AW35" i="12"/>
  <c r="AT35" i="12"/>
  <c r="AQ35" i="12"/>
  <c r="AK35" i="12"/>
  <c r="AH35" i="12"/>
  <c r="AE35" i="12"/>
  <c r="V35" i="12"/>
  <c r="S35" i="12"/>
  <c r="P35" i="12"/>
  <c r="AW34" i="12"/>
  <c r="AT34" i="12"/>
  <c r="AQ34" i="12"/>
  <c r="AK34" i="12"/>
  <c r="AH34" i="12"/>
  <c r="AE34" i="12"/>
  <c r="V34" i="12"/>
  <c r="S34" i="12"/>
  <c r="P34" i="12"/>
  <c r="AW33" i="12"/>
  <c r="AT33" i="12"/>
  <c r="AQ33" i="12"/>
  <c r="AK33" i="12"/>
  <c r="AH33" i="12"/>
  <c r="AE33" i="12"/>
  <c r="V33" i="12"/>
  <c r="S33" i="12"/>
  <c r="P33" i="12"/>
  <c r="AW32" i="12"/>
  <c r="AT32" i="12"/>
  <c r="AQ32" i="12"/>
  <c r="AK32" i="12"/>
  <c r="AH32" i="12"/>
  <c r="AE32" i="12"/>
  <c r="V32" i="12"/>
  <c r="S32" i="12"/>
  <c r="P32" i="12"/>
  <c r="AW31" i="12"/>
  <c r="AT31" i="12"/>
  <c r="AQ31" i="12"/>
  <c r="AK31" i="12"/>
  <c r="AH31" i="12"/>
  <c r="AE31" i="12"/>
  <c r="V31" i="12"/>
  <c r="S31" i="12"/>
  <c r="P31" i="12"/>
  <c r="AW30" i="12"/>
  <c r="AT30" i="12"/>
  <c r="AQ30" i="12"/>
  <c r="AK30" i="12"/>
  <c r="AH30" i="12"/>
  <c r="AE30" i="12"/>
  <c r="V30" i="12"/>
  <c r="S30" i="12"/>
  <c r="P30" i="12"/>
  <c r="AW29" i="12"/>
  <c r="AT29" i="12"/>
  <c r="AQ29" i="12"/>
  <c r="AK29" i="12"/>
  <c r="AH29" i="12"/>
  <c r="AE29" i="12"/>
  <c r="V29" i="12"/>
  <c r="S29" i="12"/>
  <c r="P29" i="12"/>
  <c r="AW28" i="12"/>
  <c r="AT28" i="12"/>
  <c r="AQ28" i="12"/>
  <c r="AK28" i="12"/>
  <c r="AH28" i="12"/>
  <c r="AE28" i="12"/>
  <c r="V28" i="12"/>
  <c r="S28" i="12"/>
  <c r="P28" i="12"/>
  <c r="AW27" i="12"/>
  <c r="AT27" i="12"/>
  <c r="AQ27" i="12"/>
  <c r="AK27" i="12"/>
  <c r="AH27" i="12"/>
  <c r="AE27" i="12"/>
  <c r="V27" i="12"/>
  <c r="S27" i="12"/>
  <c r="P27" i="12"/>
  <c r="AW26" i="12"/>
  <c r="AT26" i="12"/>
  <c r="AQ26" i="12"/>
  <c r="AK26" i="12"/>
  <c r="AH26" i="12"/>
  <c r="AE26" i="12"/>
  <c r="V26" i="12"/>
  <c r="S26" i="12"/>
  <c r="P26" i="12"/>
  <c r="AW25" i="12"/>
  <c r="AT25" i="12"/>
  <c r="AQ25" i="12"/>
  <c r="AK25" i="12"/>
  <c r="AH25" i="12"/>
  <c r="AE25" i="12"/>
  <c r="V25" i="12"/>
  <c r="S25" i="12"/>
  <c r="P25" i="12"/>
  <c r="AW24" i="12"/>
  <c r="AT24" i="12"/>
  <c r="AQ24" i="12"/>
  <c r="AK24" i="12"/>
  <c r="AH24" i="12"/>
  <c r="AE24" i="12"/>
  <c r="V24" i="12"/>
  <c r="S24" i="12"/>
  <c r="P24" i="12"/>
  <c r="AW23" i="12"/>
  <c r="AT23" i="12"/>
  <c r="AQ23" i="12"/>
  <c r="AK23" i="12"/>
  <c r="AH23" i="12"/>
  <c r="AE23" i="12"/>
  <c r="V23" i="12"/>
  <c r="S23" i="12"/>
  <c r="P23" i="12"/>
  <c r="AW22" i="12"/>
  <c r="AT22" i="12"/>
  <c r="AQ22" i="12"/>
  <c r="AK22" i="12"/>
  <c r="AH22" i="12"/>
  <c r="AE22" i="12"/>
  <c r="V22" i="12"/>
  <c r="S22" i="12"/>
  <c r="P22" i="12"/>
  <c r="AW21" i="12"/>
  <c r="AT21" i="12"/>
  <c r="AQ21" i="12"/>
  <c r="AK21" i="12"/>
  <c r="AH21" i="12"/>
  <c r="AE21" i="12"/>
  <c r="V21" i="12"/>
  <c r="S21" i="12"/>
  <c r="P21" i="12"/>
  <c r="AW20" i="12"/>
  <c r="AT20" i="12"/>
  <c r="AQ20" i="12"/>
  <c r="AK20" i="12"/>
  <c r="AH20" i="12"/>
  <c r="AE20" i="12"/>
  <c r="V20" i="12"/>
  <c r="S20" i="12"/>
  <c r="P20" i="12"/>
  <c r="AW19" i="12"/>
  <c r="AT19" i="12"/>
  <c r="AQ19" i="12"/>
  <c r="AK19" i="12"/>
  <c r="AH19" i="12"/>
  <c r="AE19" i="12"/>
  <c r="V19" i="12"/>
  <c r="S19" i="12"/>
  <c r="P19" i="12"/>
  <c r="AW18" i="12"/>
  <c r="AT18" i="12"/>
  <c r="AQ18" i="12"/>
  <c r="AK18" i="12"/>
  <c r="AH18" i="12"/>
  <c r="AE18" i="12"/>
  <c r="V18" i="12"/>
  <c r="S18" i="12"/>
  <c r="P18" i="12"/>
  <c r="AW17" i="12"/>
  <c r="AT17" i="12"/>
  <c r="AQ17" i="12"/>
  <c r="AK17" i="12"/>
  <c r="AH17" i="12"/>
  <c r="AE17" i="12"/>
  <c r="V17" i="12"/>
  <c r="S17" i="12"/>
  <c r="P17" i="12"/>
  <c r="AW16" i="12"/>
  <c r="AT16" i="12"/>
  <c r="AQ16" i="12"/>
  <c r="AK16" i="12"/>
  <c r="AH16" i="12"/>
  <c r="AE16" i="12"/>
  <c r="V16" i="12"/>
  <c r="S16" i="12"/>
  <c r="P16" i="12"/>
  <c r="AW15" i="12"/>
  <c r="AT15" i="12"/>
  <c r="AQ15" i="12"/>
  <c r="AK15" i="12"/>
  <c r="AH15" i="12"/>
  <c r="AE15" i="12"/>
  <c r="V15" i="12"/>
  <c r="S15" i="12"/>
  <c r="P15" i="12"/>
  <c r="AW14" i="12"/>
  <c r="AT14" i="12"/>
  <c r="AQ14" i="12"/>
  <c r="AK14" i="12"/>
  <c r="AH14" i="12"/>
  <c r="AE14" i="12"/>
  <c r="V14" i="12"/>
  <c r="S14" i="12"/>
  <c r="P14" i="12"/>
  <c r="AW13" i="12"/>
  <c r="AT13" i="12"/>
  <c r="AQ13" i="12"/>
  <c r="AK13" i="12"/>
  <c r="AH13" i="12"/>
  <c r="AE13" i="12"/>
  <c r="V13" i="12"/>
  <c r="S13" i="12"/>
  <c r="P13" i="12"/>
  <c r="AW12" i="12"/>
  <c r="AT12" i="12"/>
  <c r="AQ12" i="12"/>
  <c r="AK12" i="12"/>
  <c r="AH12" i="12"/>
  <c r="AE12" i="12"/>
  <c r="V12" i="12"/>
  <c r="S12" i="12"/>
  <c r="P12" i="12"/>
  <c r="AW11" i="12"/>
  <c r="AT11" i="12"/>
  <c r="AQ11" i="12"/>
  <c r="AK11" i="12"/>
  <c r="AH11" i="12"/>
  <c r="AE11" i="12"/>
  <c r="V11" i="12"/>
  <c r="S11" i="12"/>
  <c r="P11" i="12"/>
  <c r="AW10" i="12"/>
  <c r="AT10" i="12"/>
  <c r="AQ10" i="12"/>
  <c r="AK10" i="12"/>
  <c r="AH10" i="12"/>
  <c r="AE10" i="12"/>
  <c r="V10" i="12"/>
  <c r="S10" i="12"/>
  <c r="P10" i="12"/>
  <c r="AW9" i="12"/>
  <c r="AT9" i="12"/>
  <c r="AQ9" i="12"/>
  <c r="AK9" i="12"/>
  <c r="AH9" i="12"/>
  <c r="AE9" i="12"/>
  <c r="V9" i="12"/>
  <c r="S9" i="12"/>
  <c r="P9" i="12"/>
  <c r="AW8" i="12"/>
  <c r="AT8" i="12"/>
  <c r="AQ8" i="12"/>
  <c r="AK8" i="12"/>
  <c r="AH8" i="12"/>
  <c r="AE8" i="12"/>
  <c r="V8" i="12"/>
  <c r="S8" i="12"/>
  <c r="P8" i="12"/>
  <c r="AW7" i="12"/>
  <c r="AT7" i="12"/>
  <c r="AQ7" i="12"/>
  <c r="AK7" i="12"/>
  <c r="AH7" i="12"/>
  <c r="AE7" i="12"/>
  <c r="V7" i="12"/>
  <c r="S7" i="12"/>
  <c r="P7" i="12"/>
  <c r="AW6" i="12"/>
  <c r="AT6" i="12"/>
  <c r="AQ6" i="12"/>
  <c r="AK6" i="12"/>
  <c r="AH6" i="12"/>
  <c r="AE6" i="12"/>
  <c r="V6" i="12"/>
  <c r="S6" i="12"/>
  <c r="P6" i="12"/>
  <c r="AW5" i="12"/>
  <c r="AT5" i="12"/>
  <c r="AQ5" i="12"/>
  <c r="AK5" i="12"/>
  <c r="AH5" i="12"/>
  <c r="AE5" i="12"/>
  <c r="V5" i="12"/>
  <c r="S5" i="12"/>
  <c r="P5" i="12"/>
  <c r="AD54" i="12"/>
  <c r="AV53" i="12"/>
  <c r="AS53" i="12"/>
  <c r="AP53" i="12"/>
  <c r="AJ53" i="12"/>
  <c r="AG53" i="12"/>
  <c r="AD53" i="12"/>
  <c r="U53" i="12"/>
  <c r="R53" i="12"/>
  <c r="O53" i="12"/>
  <c r="AV52" i="12"/>
  <c r="AS52" i="12"/>
  <c r="AP52" i="12"/>
  <c r="AJ52" i="12"/>
  <c r="AG52" i="12"/>
  <c r="AD52" i="12"/>
  <c r="U52" i="12"/>
  <c r="R52" i="12"/>
  <c r="O52" i="12"/>
  <c r="AV51" i="12"/>
  <c r="AS51" i="12"/>
  <c r="AP51" i="12"/>
  <c r="AJ51" i="12"/>
  <c r="AG51" i="12"/>
  <c r="AD51" i="12"/>
  <c r="U51" i="12"/>
  <c r="R51" i="12"/>
  <c r="O51" i="12"/>
  <c r="AV50" i="12"/>
  <c r="AS50" i="12"/>
  <c r="AP50" i="12"/>
  <c r="AJ50" i="12"/>
  <c r="AG50" i="12"/>
  <c r="AD50" i="12"/>
  <c r="U50" i="12"/>
  <c r="R50" i="12"/>
  <c r="O50" i="12"/>
  <c r="AV49" i="12"/>
  <c r="AS49" i="12"/>
  <c r="AP49" i="12"/>
  <c r="AJ49" i="12"/>
  <c r="AG49" i="12"/>
  <c r="AD49" i="12"/>
  <c r="U49" i="12"/>
  <c r="R49" i="12"/>
  <c r="O49" i="12"/>
  <c r="AV48" i="12"/>
  <c r="AS48" i="12"/>
  <c r="AP48" i="12"/>
  <c r="AJ48" i="12"/>
  <c r="AG48" i="12"/>
  <c r="AD48" i="12"/>
  <c r="U48" i="12"/>
  <c r="R48" i="12"/>
  <c r="O48" i="12"/>
  <c r="AV47" i="12"/>
  <c r="AS47" i="12"/>
  <c r="AP47" i="12"/>
  <c r="AJ47" i="12"/>
  <c r="AG47" i="12"/>
  <c r="AD47" i="12"/>
  <c r="U47" i="12"/>
  <c r="R47" i="12"/>
  <c r="O47" i="12"/>
  <c r="AV46" i="12"/>
  <c r="AS46" i="12"/>
  <c r="AP46" i="12"/>
  <c r="AJ46" i="12"/>
  <c r="AG46" i="12"/>
  <c r="AD46" i="12"/>
  <c r="U46" i="12"/>
  <c r="R46" i="12"/>
  <c r="O46" i="12"/>
  <c r="AV45" i="12"/>
  <c r="AS45" i="12"/>
  <c r="AP45" i="12"/>
  <c r="AJ45" i="12"/>
  <c r="AG45" i="12"/>
  <c r="AD45" i="12"/>
  <c r="U45" i="12"/>
  <c r="R45" i="12"/>
  <c r="O45" i="12"/>
  <c r="AV44" i="12"/>
  <c r="AS44" i="12"/>
  <c r="AP44" i="12"/>
  <c r="AJ44" i="12"/>
  <c r="AG44" i="12"/>
  <c r="AD44" i="12"/>
  <c r="U44" i="12"/>
  <c r="R44" i="12"/>
  <c r="O44" i="12"/>
  <c r="AV43" i="12"/>
  <c r="AS43" i="12"/>
  <c r="AP43" i="12"/>
  <c r="AJ43" i="12"/>
  <c r="AG43" i="12"/>
  <c r="AD43" i="12"/>
  <c r="U43" i="12"/>
  <c r="R43" i="12"/>
  <c r="O43" i="12"/>
  <c r="AV42" i="12"/>
  <c r="AS42" i="12"/>
  <c r="AP42" i="12"/>
  <c r="AJ42" i="12"/>
  <c r="AG42" i="12"/>
  <c r="AD42" i="12"/>
  <c r="U42" i="12"/>
  <c r="R42" i="12"/>
  <c r="O42" i="12"/>
  <c r="AV41" i="12"/>
  <c r="AS41" i="12"/>
  <c r="AP41" i="12"/>
  <c r="AJ41" i="12"/>
  <c r="AG41" i="12"/>
  <c r="AD41" i="12"/>
  <c r="U41" i="12"/>
  <c r="R41" i="12"/>
  <c r="O41" i="12"/>
  <c r="AV40" i="12"/>
  <c r="AS40" i="12"/>
  <c r="AP40" i="12"/>
  <c r="AJ40" i="12"/>
  <c r="AG40" i="12"/>
  <c r="AD40" i="12"/>
  <c r="U40" i="12"/>
  <c r="R40" i="12"/>
  <c r="O40" i="12"/>
  <c r="AV39" i="12"/>
  <c r="AS39" i="12"/>
  <c r="AP39" i="12"/>
  <c r="AJ39" i="12"/>
  <c r="AG39" i="12"/>
  <c r="AD39" i="12"/>
  <c r="U39" i="12"/>
  <c r="R39" i="12"/>
  <c r="O39" i="12"/>
  <c r="AV38" i="12"/>
  <c r="AS38" i="12"/>
  <c r="AP38" i="12"/>
  <c r="AJ38" i="12"/>
  <c r="AG38" i="12"/>
  <c r="AD38" i="12"/>
  <c r="U38" i="12"/>
  <c r="R38" i="12"/>
  <c r="O38" i="12"/>
  <c r="AV37" i="12"/>
  <c r="AS37" i="12"/>
  <c r="AP37" i="12"/>
  <c r="AJ37" i="12"/>
  <c r="AG37" i="12"/>
  <c r="AD37" i="12"/>
  <c r="U37" i="12"/>
  <c r="R37" i="12"/>
  <c r="O37" i="12"/>
  <c r="AV36" i="12"/>
  <c r="AS36" i="12"/>
  <c r="AP36" i="12"/>
  <c r="AJ36" i="12"/>
  <c r="AG36" i="12"/>
  <c r="AD36" i="12"/>
  <c r="U36" i="12"/>
  <c r="R36" i="12"/>
  <c r="O36" i="12"/>
  <c r="AV35" i="12"/>
  <c r="AS35" i="12"/>
  <c r="AP35" i="12"/>
  <c r="AJ35" i="12"/>
  <c r="AG35" i="12"/>
  <c r="AD35" i="12"/>
  <c r="U35" i="12"/>
  <c r="R35" i="12"/>
  <c r="O35" i="12"/>
  <c r="AV34" i="12"/>
  <c r="AS34" i="12"/>
  <c r="AP34" i="12"/>
  <c r="AJ34" i="12"/>
  <c r="AG34" i="12"/>
  <c r="AD34" i="12"/>
  <c r="U34" i="12"/>
  <c r="R34" i="12"/>
  <c r="O34" i="12"/>
  <c r="AV33" i="12"/>
  <c r="AS33" i="12"/>
  <c r="AP33" i="12"/>
  <c r="AJ33" i="12"/>
  <c r="AG33" i="12"/>
  <c r="AD33" i="12"/>
  <c r="U33" i="12"/>
  <c r="R33" i="12"/>
  <c r="O33" i="12"/>
  <c r="AV32" i="12"/>
  <c r="AS32" i="12"/>
  <c r="AP32" i="12"/>
  <c r="AJ32" i="12"/>
  <c r="AG32" i="12"/>
  <c r="AD32" i="12"/>
  <c r="U32" i="12"/>
  <c r="R32" i="12"/>
  <c r="O32" i="12"/>
  <c r="AV31" i="12"/>
  <c r="AS31" i="12"/>
  <c r="AP31" i="12"/>
  <c r="AJ31" i="12"/>
  <c r="AG31" i="12"/>
  <c r="AD31" i="12"/>
  <c r="U31" i="12"/>
  <c r="R31" i="12"/>
  <c r="O31" i="12"/>
  <c r="AV30" i="12"/>
  <c r="AS30" i="12"/>
  <c r="AP30" i="12"/>
  <c r="AJ30" i="12"/>
  <c r="AG30" i="12"/>
  <c r="AD30" i="12"/>
  <c r="U30" i="12"/>
  <c r="R30" i="12"/>
  <c r="O30" i="12"/>
  <c r="AV29" i="12"/>
  <c r="AS29" i="12"/>
  <c r="AP29" i="12"/>
  <c r="AJ29" i="12"/>
  <c r="AG29" i="12"/>
  <c r="AD29" i="12"/>
  <c r="U29" i="12"/>
  <c r="R29" i="12"/>
  <c r="O29" i="12"/>
  <c r="AV28" i="12"/>
  <c r="AS28" i="12"/>
  <c r="AP28" i="12"/>
  <c r="AJ28" i="12"/>
  <c r="AG28" i="12"/>
  <c r="AD28" i="12"/>
  <c r="U28" i="12"/>
  <c r="R28" i="12"/>
  <c r="O28" i="12"/>
  <c r="AV27" i="12"/>
  <c r="AS27" i="12"/>
  <c r="AP27" i="12"/>
  <c r="AJ27" i="12"/>
  <c r="AG27" i="12"/>
  <c r="AD27" i="12"/>
  <c r="U27" i="12"/>
  <c r="R27" i="12"/>
  <c r="O27" i="12"/>
  <c r="AV26" i="12"/>
  <c r="AS26" i="12"/>
  <c r="AP26" i="12"/>
  <c r="AJ26" i="12"/>
  <c r="AG26" i="12"/>
  <c r="AD26" i="12"/>
  <c r="U26" i="12"/>
  <c r="R26" i="12"/>
  <c r="O26" i="12"/>
  <c r="AV25" i="12"/>
  <c r="AS25" i="12"/>
  <c r="AP25" i="12"/>
  <c r="AJ25" i="12"/>
  <c r="AG25" i="12"/>
  <c r="AD25" i="12"/>
  <c r="U25" i="12"/>
  <c r="R25" i="12"/>
  <c r="O25" i="12"/>
  <c r="AV24" i="12"/>
  <c r="AS24" i="12"/>
  <c r="AP24" i="12"/>
  <c r="AJ24" i="12"/>
  <c r="AG24" i="12"/>
  <c r="AD24" i="12"/>
  <c r="U24" i="12"/>
  <c r="R24" i="12"/>
  <c r="O24" i="12"/>
  <c r="AV23" i="12"/>
  <c r="AS23" i="12"/>
  <c r="AP23" i="12"/>
  <c r="AJ23" i="12"/>
  <c r="AG23" i="12"/>
  <c r="AD23" i="12"/>
  <c r="U23" i="12"/>
  <c r="R23" i="12"/>
  <c r="O23" i="12"/>
  <c r="AV22" i="12"/>
  <c r="AS22" i="12"/>
  <c r="AP22" i="12"/>
  <c r="AJ22" i="12"/>
  <c r="AG22" i="12"/>
  <c r="AD22" i="12"/>
  <c r="U22" i="12"/>
  <c r="R22" i="12"/>
  <c r="O22" i="12"/>
  <c r="AV21" i="12"/>
  <c r="AS21" i="12"/>
  <c r="AP21" i="12"/>
  <c r="AJ21" i="12"/>
  <c r="AG21" i="12"/>
  <c r="AD21" i="12"/>
  <c r="U21" i="12"/>
  <c r="R21" i="12"/>
  <c r="O21" i="12"/>
  <c r="AV20" i="12"/>
  <c r="AS20" i="12"/>
  <c r="AP20" i="12"/>
  <c r="AJ20" i="12"/>
  <c r="AG20" i="12"/>
  <c r="AD20" i="12"/>
  <c r="U20" i="12"/>
  <c r="R20" i="12"/>
  <c r="O20" i="12"/>
  <c r="AV19" i="12"/>
  <c r="AS19" i="12"/>
  <c r="AP19" i="12"/>
  <c r="AJ19" i="12"/>
  <c r="AG19" i="12"/>
  <c r="AD19" i="12"/>
  <c r="U19" i="12"/>
  <c r="R19" i="12"/>
  <c r="O19" i="12"/>
  <c r="AV18" i="12"/>
  <c r="AS18" i="12"/>
  <c r="AP18" i="12"/>
  <c r="AJ18" i="12"/>
  <c r="AG18" i="12"/>
  <c r="AD18" i="12"/>
  <c r="U18" i="12"/>
  <c r="R18" i="12"/>
  <c r="O18" i="12"/>
  <c r="AV17" i="12"/>
  <c r="AS17" i="12"/>
  <c r="AP17" i="12"/>
  <c r="AJ17" i="12"/>
  <c r="AG17" i="12"/>
  <c r="AD17" i="12"/>
  <c r="U17" i="12"/>
  <c r="R17" i="12"/>
  <c r="O17" i="12"/>
  <c r="AV16" i="12"/>
  <c r="AS16" i="12"/>
  <c r="AP16" i="12"/>
  <c r="AJ16" i="12"/>
  <c r="AG16" i="12"/>
  <c r="AD16" i="12"/>
  <c r="U16" i="12"/>
  <c r="R16" i="12"/>
  <c r="O16" i="12"/>
  <c r="AV15" i="12"/>
  <c r="AS15" i="12"/>
  <c r="AP15" i="12"/>
  <c r="AJ15" i="12"/>
  <c r="AG15" i="12"/>
  <c r="AD15" i="12"/>
  <c r="U15" i="12"/>
  <c r="R15" i="12"/>
  <c r="O15" i="12"/>
  <c r="AV14" i="12"/>
  <c r="AS14" i="12"/>
  <c r="AP14" i="12"/>
  <c r="AJ14" i="12"/>
  <c r="AG14" i="12"/>
  <c r="AD14" i="12"/>
  <c r="U14" i="12"/>
  <c r="R14" i="12"/>
  <c r="O14" i="12"/>
  <c r="AV13" i="12"/>
  <c r="AS13" i="12"/>
  <c r="AP13" i="12"/>
  <c r="AJ13" i="12"/>
  <c r="AG13" i="12"/>
  <c r="AD13" i="12"/>
  <c r="U13" i="12"/>
  <c r="R13" i="12"/>
  <c r="O13" i="12"/>
  <c r="AV12" i="12"/>
  <c r="AS12" i="12"/>
  <c r="AP12" i="12"/>
  <c r="AJ12" i="12"/>
  <c r="AG12" i="12"/>
  <c r="AD12" i="12"/>
  <c r="U12" i="12"/>
  <c r="R12" i="12"/>
  <c r="O12" i="12"/>
  <c r="AV11" i="12"/>
  <c r="AS11" i="12"/>
  <c r="AP11" i="12"/>
  <c r="AJ11" i="12"/>
  <c r="AG11" i="12"/>
  <c r="AD11" i="12"/>
  <c r="U11" i="12"/>
  <c r="R11" i="12"/>
  <c r="O11" i="12"/>
  <c r="AV10" i="12"/>
  <c r="AS10" i="12"/>
  <c r="AP10" i="12"/>
  <c r="AJ10" i="12"/>
  <c r="AG10" i="12"/>
  <c r="AD10" i="12"/>
  <c r="U10" i="12"/>
  <c r="R10" i="12"/>
  <c r="O10" i="12"/>
  <c r="AV9" i="12"/>
  <c r="AS9" i="12"/>
  <c r="AP9" i="12"/>
  <c r="AJ9" i="12"/>
  <c r="AG9" i="12"/>
  <c r="AD9" i="12"/>
  <c r="U9" i="12"/>
  <c r="R9" i="12"/>
  <c r="O9" i="12"/>
  <c r="AV8" i="12"/>
  <c r="AS8" i="12"/>
  <c r="AP8" i="12"/>
  <c r="AJ8" i="12"/>
  <c r="AG8" i="12"/>
  <c r="AD8" i="12"/>
  <c r="U8" i="12"/>
  <c r="R8" i="12"/>
  <c r="O8" i="12"/>
  <c r="AV7" i="12"/>
  <c r="AS7" i="12"/>
  <c r="AP7" i="12"/>
  <c r="AJ7" i="12"/>
  <c r="AG7" i="12"/>
  <c r="AD7" i="12"/>
  <c r="U7" i="12"/>
  <c r="R7" i="12"/>
  <c r="O7" i="12"/>
  <c r="AV6" i="12"/>
  <c r="AS6" i="12"/>
  <c r="AP6" i="12"/>
  <c r="AJ6" i="12"/>
  <c r="AG6" i="12"/>
  <c r="AD6" i="12"/>
  <c r="U6" i="12"/>
  <c r="R6" i="12"/>
  <c r="O6" i="12"/>
  <c r="AV5" i="12"/>
  <c r="AS5" i="12"/>
  <c r="AP5" i="12"/>
  <c r="AJ5" i="12"/>
  <c r="AG5" i="12"/>
  <c r="AD5" i="12"/>
  <c r="U5" i="12"/>
  <c r="R5" i="12"/>
  <c r="O5" i="12"/>
  <c r="AC54" i="12"/>
  <c r="AU53" i="12"/>
  <c r="AR53" i="12"/>
  <c r="AO53" i="12"/>
  <c r="AI53" i="12"/>
  <c r="AF53" i="12"/>
  <c r="AC53" i="12"/>
  <c r="T53" i="12"/>
  <c r="Q53" i="12"/>
  <c r="N53" i="12"/>
  <c r="AU52" i="12"/>
  <c r="AR52" i="12"/>
  <c r="AO52" i="12"/>
  <c r="AI52" i="12"/>
  <c r="AF52" i="12"/>
  <c r="AC52" i="12"/>
  <c r="T52" i="12"/>
  <c r="Q52" i="12"/>
  <c r="N52" i="12"/>
  <c r="AU51" i="12"/>
  <c r="AR51" i="12"/>
  <c r="AO51" i="12"/>
  <c r="AI51" i="12"/>
  <c r="AF51" i="12"/>
  <c r="AC51" i="12"/>
  <c r="T51" i="12"/>
  <c r="Q51" i="12"/>
  <c r="N51" i="12"/>
  <c r="AU50" i="12"/>
  <c r="AR50" i="12"/>
  <c r="AO50" i="12"/>
  <c r="AI50" i="12"/>
  <c r="AF50" i="12"/>
  <c r="AC50" i="12"/>
  <c r="T50" i="12"/>
  <c r="Q50" i="12"/>
  <c r="N50" i="12"/>
  <c r="AU49" i="12"/>
  <c r="AR49" i="12"/>
  <c r="AO49" i="12"/>
  <c r="AI49" i="12"/>
  <c r="AF49" i="12"/>
  <c r="AC49" i="12"/>
  <c r="T49" i="12"/>
  <c r="Q49" i="12"/>
  <c r="N49" i="12"/>
  <c r="AU48" i="12"/>
  <c r="AR48" i="12"/>
  <c r="AO48" i="12"/>
  <c r="AI48" i="12"/>
  <c r="AF48" i="12"/>
  <c r="AC48" i="12"/>
  <c r="T48" i="12"/>
  <c r="Q48" i="12"/>
  <c r="N48" i="12"/>
  <c r="AU47" i="12"/>
  <c r="AR47" i="12"/>
  <c r="AO47" i="12"/>
  <c r="AI47" i="12"/>
  <c r="AF47" i="12"/>
  <c r="AC47" i="12"/>
  <c r="T47" i="12"/>
  <c r="Q47" i="12"/>
  <c r="N47" i="12"/>
  <c r="AU46" i="12"/>
  <c r="AR46" i="12"/>
  <c r="AO46" i="12"/>
  <c r="AI46" i="12"/>
  <c r="AF46" i="12"/>
  <c r="AC46" i="12"/>
  <c r="T46" i="12"/>
  <c r="Q46" i="12"/>
  <c r="N46" i="12"/>
  <c r="AU45" i="12"/>
  <c r="AR45" i="12"/>
  <c r="AO45" i="12"/>
  <c r="AI45" i="12"/>
  <c r="AF45" i="12"/>
  <c r="AC45" i="12"/>
  <c r="T45" i="12"/>
  <c r="Q45" i="12"/>
  <c r="N45" i="12"/>
  <c r="AU44" i="12"/>
  <c r="AR44" i="12"/>
  <c r="AO44" i="12"/>
  <c r="AI44" i="12"/>
  <c r="AF44" i="12"/>
  <c r="AC44" i="12"/>
  <c r="T44" i="12"/>
  <c r="Q44" i="12"/>
  <c r="N44" i="12"/>
  <c r="AU43" i="12"/>
  <c r="AR43" i="12"/>
  <c r="AO43" i="12"/>
  <c r="AI43" i="12"/>
  <c r="AF43" i="12"/>
  <c r="AC43" i="12"/>
  <c r="T43" i="12"/>
  <c r="Q43" i="12"/>
  <c r="N43" i="12"/>
  <c r="AU42" i="12"/>
  <c r="AR42" i="12"/>
  <c r="AO42" i="12"/>
  <c r="AI42" i="12"/>
  <c r="AF42" i="12"/>
  <c r="AC42" i="12"/>
  <c r="T42" i="12"/>
  <c r="Q42" i="12"/>
  <c r="N42" i="12"/>
  <c r="AU41" i="12"/>
  <c r="AR41" i="12"/>
  <c r="AO41" i="12"/>
  <c r="AI41" i="12"/>
  <c r="AF41" i="12"/>
  <c r="AC41" i="12"/>
  <c r="T41" i="12"/>
  <c r="Q41" i="12"/>
  <c r="N41" i="12"/>
  <c r="AU40" i="12"/>
  <c r="AR40" i="12"/>
  <c r="AO40" i="12"/>
  <c r="AI40" i="12"/>
  <c r="AF40" i="12"/>
  <c r="AC40" i="12"/>
  <c r="T40" i="12"/>
  <c r="Q40" i="12"/>
  <c r="N40" i="12"/>
  <c r="AU39" i="12"/>
  <c r="AR39" i="12"/>
  <c r="AO39" i="12"/>
  <c r="AI39" i="12"/>
  <c r="AF39" i="12"/>
  <c r="AC39" i="12"/>
  <c r="T39" i="12"/>
  <c r="Q39" i="12"/>
  <c r="N39" i="12"/>
  <c r="AU38" i="12"/>
  <c r="AR38" i="12"/>
  <c r="AO38" i="12"/>
  <c r="AI38" i="12"/>
  <c r="AF38" i="12"/>
  <c r="AC38" i="12"/>
  <c r="T38" i="12"/>
  <c r="Q38" i="12"/>
  <c r="N38" i="12"/>
  <c r="AU37" i="12"/>
  <c r="AR37" i="12"/>
  <c r="AO37" i="12"/>
  <c r="AI37" i="12"/>
  <c r="AF37" i="12"/>
  <c r="AC37" i="12"/>
  <c r="T37" i="12"/>
  <c r="Q37" i="12"/>
  <c r="N37" i="12"/>
  <c r="AU36" i="12"/>
  <c r="AR36" i="12"/>
  <c r="AO36" i="12"/>
  <c r="AI36" i="12"/>
  <c r="AF36" i="12"/>
  <c r="AC36" i="12"/>
  <c r="T36" i="12"/>
  <c r="Q36" i="12"/>
  <c r="N36" i="12"/>
  <c r="AU35" i="12"/>
  <c r="AR35" i="12"/>
  <c r="AO35" i="12"/>
  <c r="AI35" i="12"/>
  <c r="AF35" i="12"/>
  <c r="AC35" i="12"/>
  <c r="T35" i="12"/>
  <c r="Q35" i="12"/>
  <c r="N35" i="12"/>
  <c r="AU34" i="12"/>
  <c r="AR34" i="12"/>
  <c r="AO34" i="12"/>
  <c r="AI34" i="12"/>
  <c r="AF34" i="12"/>
  <c r="AC34" i="12"/>
  <c r="T34" i="12"/>
  <c r="Q34" i="12"/>
  <c r="N34" i="12"/>
  <c r="AU33" i="12"/>
  <c r="AR33" i="12"/>
  <c r="AO33" i="12"/>
  <c r="AI33" i="12"/>
  <c r="AF33" i="12"/>
  <c r="AC33" i="12"/>
  <c r="T33" i="12"/>
  <c r="Q33" i="12"/>
  <c r="N33" i="12"/>
  <c r="AU32" i="12"/>
  <c r="AR32" i="12"/>
  <c r="AO32" i="12"/>
  <c r="AI32" i="12"/>
  <c r="AF32" i="12"/>
  <c r="AC32" i="12"/>
  <c r="T32" i="12"/>
  <c r="Q32" i="12"/>
  <c r="N32" i="12"/>
  <c r="AU31" i="12"/>
  <c r="AR31" i="12"/>
  <c r="AO31" i="12"/>
  <c r="AI31" i="12"/>
  <c r="AF31" i="12"/>
  <c r="AC31" i="12"/>
  <c r="T31" i="12"/>
  <c r="Q31" i="12"/>
  <c r="N31" i="12"/>
  <c r="AU30" i="12"/>
  <c r="AR30" i="12"/>
  <c r="AO30" i="12"/>
  <c r="AI30" i="12"/>
  <c r="AF30" i="12"/>
  <c r="AC30" i="12"/>
  <c r="T30" i="12"/>
  <c r="Q30" i="12"/>
  <c r="N30" i="12"/>
  <c r="AU29" i="12"/>
  <c r="AR29" i="12"/>
  <c r="AO29" i="12"/>
  <c r="AI29" i="12"/>
  <c r="AF29" i="12"/>
  <c r="AC29" i="12"/>
  <c r="T29" i="12"/>
  <c r="Q29" i="12"/>
  <c r="N29" i="12"/>
  <c r="AU28" i="12"/>
  <c r="AR28" i="12"/>
  <c r="AO28" i="12"/>
  <c r="AI28" i="12"/>
  <c r="AF28" i="12"/>
  <c r="AC28" i="12"/>
  <c r="T28" i="12"/>
  <c r="Q28" i="12"/>
  <c r="N28" i="12"/>
  <c r="AU27" i="12"/>
  <c r="AR27" i="12"/>
  <c r="AO27" i="12"/>
  <c r="AI27" i="12"/>
  <c r="AF27" i="12"/>
  <c r="AC27" i="12"/>
  <c r="T27" i="12"/>
  <c r="Q27" i="12"/>
  <c r="N27" i="12"/>
  <c r="AU26" i="12"/>
  <c r="AR26" i="12"/>
  <c r="AO26" i="12"/>
  <c r="AI26" i="12"/>
  <c r="AF26" i="12"/>
  <c r="AC26" i="12"/>
  <c r="T26" i="12"/>
  <c r="Q26" i="12"/>
  <c r="N26" i="12"/>
  <c r="AU25" i="12"/>
  <c r="AR25" i="12"/>
  <c r="AO25" i="12"/>
  <c r="AI25" i="12"/>
  <c r="AF25" i="12"/>
  <c r="AC25" i="12"/>
  <c r="T25" i="12"/>
  <c r="Q25" i="12"/>
  <c r="N25" i="12"/>
  <c r="AU24" i="12"/>
  <c r="AR24" i="12"/>
  <c r="AO24" i="12"/>
  <c r="AI24" i="12"/>
  <c r="AF24" i="12"/>
  <c r="AC24" i="12"/>
  <c r="T24" i="12"/>
  <c r="Q24" i="12"/>
  <c r="N24" i="12"/>
  <c r="AU23" i="12"/>
  <c r="AR23" i="12"/>
  <c r="AO23" i="12"/>
  <c r="AI23" i="12"/>
  <c r="AF23" i="12"/>
  <c r="AC23" i="12"/>
  <c r="T23" i="12"/>
  <c r="Q23" i="12"/>
  <c r="N23" i="12"/>
  <c r="AU22" i="12"/>
  <c r="AR22" i="12"/>
  <c r="AO22" i="12"/>
  <c r="AI22" i="12"/>
  <c r="AF22" i="12"/>
  <c r="AC22" i="12"/>
  <c r="T22" i="12"/>
  <c r="Q22" i="12"/>
  <c r="N22" i="12"/>
  <c r="AU21" i="12"/>
  <c r="AR21" i="12"/>
  <c r="AO21" i="12"/>
  <c r="AI21" i="12"/>
  <c r="AF21" i="12"/>
  <c r="AC21" i="12"/>
  <c r="T21" i="12"/>
  <c r="Q21" i="12"/>
  <c r="N21" i="12"/>
  <c r="AU20" i="12"/>
  <c r="AR20" i="12"/>
  <c r="AO20" i="12"/>
  <c r="AI20" i="12"/>
  <c r="AF20" i="12"/>
  <c r="AC20" i="12"/>
  <c r="T20" i="12"/>
  <c r="Q20" i="12"/>
  <c r="N20" i="12"/>
  <c r="AU19" i="12"/>
  <c r="AR19" i="12"/>
  <c r="AO19" i="12"/>
  <c r="AI19" i="12"/>
  <c r="AF19" i="12"/>
  <c r="AC19" i="12"/>
  <c r="T19" i="12"/>
  <c r="Q19" i="12"/>
  <c r="N19" i="12"/>
  <c r="AU18" i="12"/>
  <c r="AR18" i="12"/>
  <c r="AO18" i="12"/>
  <c r="AI18" i="12"/>
  <c r="AF18" i="12"/>
  <c r="AC18" i="12"/>
  <c r="T18" i="12"/>
  <c r="Q18" i="12"/>
  <c r="N18" i="12"/>
  <c r="AU17" i="12"/>
  <c r="AR17" i="12"/>
  <c r="AO17" i="12"/>
  <c r="AI17" i="12"/>
  <c r="AF17" i="12"/>
  <c r="AC17" i="12"/>
  <c r="T17" i="12"/>
  <c r="Q17" i="12"/>
  <c r="N17" i="12"/>
  <c r="AU16" i="12"/>
  <c r="AR16" i="12"/>
  <c r="AO16" i="12"/>
  <c r="AI16" i="12"/>
  <c r="AF16" i="12"/>
  <c r="AC16" i="12"/>
  <c r="T16" i="12"/>
  <c r="Q16" i="12"/>
  <c r="N16" i="12"/>
  <c r="AU15" i="12"/>
  <c r="AR15" i="12"/>
  <c r="AO15" i="12"/>
  <c r="AI15" i="12"/>
  <c r="AF15" i="12"/>
  <c r="AC15" i="12"/>
  <c r="T15" i="12"/>
  <c r="Q15" i="12"/>
  <c r="N15" i="12"/>
  <c r="AU14" i="12"/>
  <c r="AR14" i="12"/>
  <c r="AO14" i="12"/>
  <c r="AI14" i="12"/>
  <c r="AF14" i="12"/>
  <c r="AC14" i="12"/>
  <c r="T14" i="12"/>
  <c r="Q14" i="12"/>
  <c r="N14" i="12"/>
  <c r="AU13" i="12"/>
  <c r="AR13" i="12"/>
  <c r="AO13" i="12"/>
  <c r="AI13" i="12"/>
  <c r="AF13" i="12"/>
  <c r="AC13" i="12"/>
  <c r="T13" i="12"/>
  <c r="Q13" i="12"/>
  <c r="N13" i="12"/>
  <c r="AU12" i="12"/>
  <c r="AR12" i="12"/>
  <c r="AO12" i="12"/>
  <c r="AI12" i="12"/>
  <c r="AF12" i="12"/>
  <c r="AC12" i="12"/>
  <c r="T12" i="12"/>
  <c r="Q12" i="12"/>
  <c r="N12" i="12"/>
  <c r="AU11" i="12"/>
  <c r="AR11" i="12"/>
  <c r="AO11" i="12"/>
  <c r="AI11" i="12"/>
  <c r="AF11" i="12"/>
  <c r="AC11" i="12"/>
  <c r="T11" i="12"/>
  <c r="Q11" i="12"/>
  <c r="N11" i="12"/>
  <c r="AU10" i="12"/>
  <c r="AR10" i="12"/>
  <c r="AO10" i="12"/>
  <c r="AI10" i="12"/>
  <c r="AF10" i="12"/>
  <c r="AC10" i="12"/>
  <c r="T10" i="12"/>
  <c r="Q10" i="12"/>
  <c r="N10" i="12"/>
  <c r="AU9" i="12"/>
  <c r="AR9" i="12"/>
  <c r="AO9" i="12"/>
  <c r="AI9" i="12"/>
  <c r="AF9" i="12"/>
  <c r="AC9" i="12"/>
  <c r="T9" i="12"/>
  <c r="Q9" i="12"/>
  <c r="N9" i="12"/>
  <c r="AU8" i="12"/>
  <c r="AR8" i="12"/>
  <c r="AO8" i="12"/>
  <c r="AI8" i="12"/>
  <c r="AF8" i="12"/>
  <c r="AC8" i="12"/>
  <c r="T8" i="12"/>
  <c r="Q8" i="12"/>
  <c r="N8" i="12"/>
  <c r="AU7" i="12"/>
  <c r="AR7" i="12"/>
  <c r="AO7" i="12"/>
  <c r="AI7" i="12"/>
  <c r="AF7" i="12"/>
  <c r="AC7" i="12"/>
  <c r="T7" i="12"/>
  <c r="Q7" i="12"/>
  <c r="N7" i="12"/>
  <c r="AU6" i="12"/>
  <c r="AR6" i="12"/>
  <c r="AO6" i="12"/>
  <c r="AI6" i="12"/>
  <c r="AF6" i="12"/>
  <c r="AC6" i="12"/>
  <c r="T6" i="12"/>
  <c r="Q6" i="12"/>
  <c r="N6" i="12"/>
  <c r="AU5" i="12"/>
  <c r="AR5" i="12"/>
  <c r="AO5" i="12"/>
  <c r="AI5" i="12"/>
  <c r="AF5" i="12"/>
  <c r="AC5" i="12"/>
  <c r="T5" i="12"/>
  <c r="Q5" i="12"/>
  <c r="N5" i="12"/>
  <c r="AE54" i="11"/>
  <c r="AW53" i="11"/>
  <c r="AT53" i="11"/>
  <c r="AQ53" i="11"/>
  <c r="AB53" i="11"/>
  <c r="AK53" i="11"/>
  <c r="AH53" i="11"/>
  <c r="AE53" i="11"/>
  <c r="V53" i="11"/>
  <c r="S53" i="11"/>
  <c r="P53" i="11"/>
  <c r="AW52" i="11"/>
  <c r="AT52" i="11"/>
  <c r="AQ52" i="11"/>
  <c r="AB52" i="11"/>
  <c r="AK52" i="11"/>
  <c r="AH52" i="11"/>
  <c r="AE52" i="11"/>
  <c r="V52" i="11"/>
  <c r="S52" i="11"/>
  <c r="P52" i="11"/>
  <c r="AW51" i="11"/>
  <c r="AT51" i="11"/>
  <c r="AQ51" i="11"/>
  <c r="AB51" i="11"/>
  <c r="AK51" i="11"/>
  <c r="AH51" i="11"/>
  <c r="AE51" i="11"/>
  <c r="V51" i="11"/>
  <c r="S51" i="11"/>
  <c r="P51" i="11"/>
  <c r="AW50" i="11"/>
  <c r="AT50" i="11"/>
  <c r="AQ50" i="11"/>
  <c r="AK50" i="11"/>
  <c r="AH50" i="11"/>
  <c r="AE50" i="11"/>
  <c r="V50" i="11"/>
  <c r="S50" i="11"/>
  <c r="P50" i="11"/>
  <c r="AW49" i="11"/>
  <c r="AT49" i="11"/>
  <c r="AQ49" i="11"/>
  <c r="AK49" i="11"/>
  <c r="AH49" i="11"/>
  <c r="AE49" i="11"/>
  <c r="V49" i="11"/>
  <c r="S49" i="11"/>
  <c r="P49" i="11"/>
  <c r="AW48" i="11"/>
  <c r="AT48" i="11"/>
  <c r="AQ48" i="11"/>
  <c r="AB48" i="11"/>
  <c r="AK48" i="11"/>
  <c r="AH48" i="11"/>
  <c r="AE48" i="11"/>
  <c r="V48" i="11"/>
  <c r="S48" i="11"/>
  <c r="P48" i="11"/>
  <c r="AW47" i="11"/>
  <c r="AT47" i="11"/>
  <c r="AQ47" i="11"/>
  <c r="AB47" i="11"/>
  <c r="AK47" i="11"/>
  <c r="AH47" i="11"/>
  <c r="AE47" i="11"/>
  <c r="V47" i="11"/>
  <c r="S47" i="11"/>
  <c r="P47" i="11"/>
  <c r="AW46" i="11"/>
  <c r="AT46" i="11"/>
  <c r="AQ46" i="11"/>
  <c r="AK46" i="11"/>
  <c r="AH46" i="11"/>
  <c r="AE46" i="11"/>
  <c r="V46" i="11"/>
  <c r="S46" i="11"/>
  <c r="P46" i="11"/>
  <c r="AW45" i="11"/>
  <c r="AT45" i="11"/>
  <c r="AQ45" i="11"/>
  <c r="AK45" i="11"/>
  <c r="AH45" i="11"/>
  <c r="AE45" i="11"/>
  <c r="V45" i="11"/>
  <c r="S45" i="11"/>
  <c r="P45" i="11"/>
  <c r="AW44" i="11"/>
  <c r="AT44" i="11"/>
  <c r="AQ44" i="11"/>
  <c r="AB44" i="11"/>
  <c r="AK44" i="11"/>
  <c r="AH44" i="11"/>
  <c r="AE44" i="11"/>
  <c r="V44" i="11"/>
  <c r="S44" i="11"/>
  <c r="P44" i="11"/>
  <c r="AW43" i="11"/>
  <c r="AT43" i="11"/>
  <c r="AQ43" i="11"/>
  <c r="AB43" i="11"/>
  <c r="AK43" i="11"/>
  <c r="AH43" i="11"/>
  <c r="AE43" i="11"/>
  <c r="V43" i="11"/>
  <c r="S43" i="11"/>
  <c r="P43" i="11"/>
  <c r="AW42" i="11"/>
  <c r="AT42" i="11"/>
  <c r="AQ42" i="11"/>
  <c r="AK42" i="11"/>
  <c r="AH42" i="11"/>
  <c r="AE42" i="11"/>
  <c r="V42" i="11"/>
  <c r="S42" i="11"/>
  <c r="P42" i="11"/>
  <c r="AW41" i="11"/>
  <c r="AT41" i="11"/>
  <c r="AQ41" i="11"/>
  <c r="AK41" i="11"/>
  <c r="AH41" i="11"/>
  <c r="AE41" i="11"/>
  <c r="V41" i="11"/>
  <c r="S41" i="11"/>
  <c r="P41" i="11"/>
  <c r="AW40" i="11"/>
  <c r="AT40" i="11"/>
  <c r="AQ40" i="11"/>
  <c r="AB40" i="11"/>
  <c r="AK40" i="11"/>
  <c r="AH40" i="11"/>
  <c r="AE40" i="11"/>
  <c r="V40" i="11"/>
  <c r="S40" i="11"/>
  <c r="P40" i="11"/>
  <c r="AW39" i="11"/>
  <c r="AT39" i="11"/>
  <c r="AQ39" i="11"/>
  <c r="AK39" i="11"/>
  <c r="AH39" i="11"/>
  <c r="AE39" i="11"/>
  <c r="V39" i="11"/>
  <c r="S39" i="11"/>
  <c r="P39" i="11"/>
  <c r="AW38" i="11"/>
  <c r="AT38" i="11"/>
  <c r="AQ38" i="11"/>
  <c r="AK38" i="11"/>
  <c r="AH38" i="11"/>
  <c r="AE38" i="11"/>
  <c r="V38" i="11"/>
  <c r="S38" i="11"/>
  <c r="P38" i="11"/>
  <c r="AW37" i="11"/>
  <c r="AT37" i="11"/>
  <c r="AQ37" i="11"/>
  <c r="AK37" i="11"/>
  <c r="AH37" i="11"/>
  <c r="AE37" i="11"/>
  <c r="V37" i="11"/>
  <c r="S37" i="11"/>
  <c r="P37" i="11"/>
  <c r="AW36" i="11"/>
  <c r="AT36" i="11"/>
  <c r="AQ36" i="11"/>
  <c r="AB36" i="11"/>
  <c r="AK36" i="11"/>
  <c r="AH36" i="11"/>
  <c r="AE36" i="11"/>
  <c r="V36" i="11"/>
  <c r="S36" i="11"/>
  <c r="P36" i="11"/>
  <c r="AW35" i="11"/>
  <c r="AT35" i="11"/>
  <c r="AQ35" i="11"/>
  <c r="AK35" i="11"/>
  <c r="AH35" i="11"/>
  <c r="AE35" i="11"/>
  <c r="V35" i="11"/>
  <c r="S35" i="11"/>
  <c r="P35" i="11"/>
  <c r="AW34" i="11"/>
  <c r="AT34" i="11"/>
  <c r="AQ34" i="11"/>
  <c r="AK34" i="11"/>
  <c r="AH34" i="11"/>
  <c r="AE34" i="11"/>
  <c r="V34" i="11"/>
  <c r="S34" i="11"/>
  <c r="P34" i="11"/>
  <c r="AW33" i="11"/>
  <c r="AT33" i="11"/>
  <c r="AQ33" i="11"/>
  <c r="AK33" i="11"/>
  <c r="AH33" i="11"/>
  <c r="AE33" i="11"/>
  <c r="V33" i="11"/>
  <c r="S33" i="11"/>
  <c r="P33" i="11"/>
  <c r="AW32" i="11"/>
  <c r="AT32" i="11"/>
  <c r="AQ32" i="11"/>
  <c r="AK32" i="11"/>
  <c r="AH32" i="11"/>
  <c r="AE32" i="11"/>
  <c r="V32" i="11"/>
  <c r="S32" i="11"/>
  <c r="P32" i="11"/>
  <c r="AW31" i="11"/>
  <c r="AT31" i="11"/>
  <c r="AQ31" i="11"/>
  <c r="AK31" i="11"/>
  <c r="AH31" i="11"/>
  <c r="AE31" i="11"/>
  <c r="V31" i="11"/>
  <c r="S31" i="11"/>
  <c r="P31" i="11"/>
  <c r="AW30" i="11"/>
  <c r="AT30" i="11"/>
  <c r="AQ30" i="11"/>
  <c r="AK30" i="11"/>
  <c r="AH30" i="11"/>
  <c r="AE30" i="11"/>
  <c r="V30" i="11"/>
  <c r="S30" i="11"/>
  <c r="P30" i="11"/>
  <c r="AW29" i="11"/>
  <c r="AT29" i="11"/>
  <c r="AQ29" i="11"/>
  <c r="AB29" i="11"/>
  <c r="AK29" i="11"/>
  <c r="AH29" i="11"/>
  <c r="AE29" i="11"/>
  <c r="V29" i="11"/>
  <c r="S29" i="11"/>
  <c r="P29" i="11"/>
  <c r="AW28" i="11"/>
  <c r="AT28" i="11"/>
  <c r="AQ28" i="11"/>
  <c r="AB28" i="11"/>
  <c r="AK28" i="11"/>
  <c r="AH28" i="11"/>
  <c r="AE28" i="11"/>
  <c r="V28" i="11"/>
  <c r="S28" i="11"/>
  <c r="P28" i="11"/>
  <c r="AW27" i="11"/>
  <c r="AT27" i="11"/>
  <c r="AQ27" i="11"/>
  <c r="AK27" i="11"/>
  <c r="AH27" i="11"/>
  <c r="AE27" i="11"/>
  <c r="V27" i="11"/>
  <c r="S27" i="11"/>
  <c r="P27" i="11"/>
  <c r="AW26" i="11"/>
  <c r="AT26" i="11"/>
  <c r="AQ26" i="11"/>
  <c r="AK26" i="11"/>
  <c r="AH26" i="11"/>
  <c r="AE26" i="11"/>
  <c r="V26" i="11"/>
  <c r="S26" i="11"/>
  <c r="P26" i="11"/>
  <c r="AW25" i="11"/>
  <c r="AT25" i="11"/>
  <c r="AQ25" i="11"/>
  <c r="AK25" i="11"/>
  <c r="AH25" i="11"/>
  <c r="AE25" i="11"/>
  <c r="V25" i="11"/>
  <c r="S25" i="11"/>
  <c r="P25" i="11"/>
  <c r="AW24" i="11"/>
  <c r="AT24" i="11"/>
  <c r="AQ24" i="11"/>
  <c r="AK24" i="11"/>
  <c r="AH24" i="11"/>
  <c r="AE24" i="11"/>
  <c r="V24" i="11"/>
  <c r="S24" i="11"/>
  <c r="P24" i="11"/>
  <c r="AW23" i="11"/>
  <c r="AT23" i="11"/>
  <c r="AQ23" i="11"/>
  <c r="AB23" i="11"/>
  <c r="AK23" i="11"/>
  <c r="AH23" i="11"/>
  <c r="AE23" i="11"/>
  <c r="V23" i="11"/>
  <c r="S23" i="11"/>
  <c r="P23" i="11"/>
  <c r="AW22" i="11"/>
  <c r="AT22" i="11"/>
  <c r="AQ22" i="11"/>
  <c r="AB22" i="11"/>
  <c r="AK22" i="11"/>
  <c r="AH22" i="11"/>
  <c r="AE22" i="11"/>
  <c r="V22" i="11"/>
  <c r="S22" i="11"/>
  <c r="P22" i="11"/>
  <c r="AW21" i="11"/>
  <c r="AT21" i="11"/>
  <c r="AQ21" i="11"/>
  <c r="AK21" i="11"/>
  <c r="AH21" i="11"/>
  <c r="AE21" i="11"/>
  <c r="V21" i="11"/>
  <c r="S21" i="11"/>
  <c r="P21" i="11"/>
  <c r="AW20" i="11"/>
  <c r="AT20" i="11"/>
  <c r="AQ20" i="11"/>
  <c r="AK20" i="11"/>
  <c r="AH20" i="11"/>
  <c r="AE20" i="11"/>
  <c r="V20" i="11"/>
  <c r="S20" i="11"/>
  <c r="P20" i="11"/>
  <c r="AW19" i="11"/>
  <c r="AT19" i="11"/>
  <c r="AQ19" i="11"/>
  <c r="AK19" i="11"/>
  <c r="AH19" i="11"/>
  <c r="AE19" i="11"/>
  <c r="V19" i="11"/>
  <c r="S19" i="11"/>
  <c r="P19" i="11"/>
  <c r="AW18" i="11"/>
  <c r="AT18" i="11"/>
  <c r="AQ18" i="11"/>
  <c r="AK18" i="11"/>
  <c r="AH18" i="11"/>
  <c r="AE18" i="11"/>
  <c r="V18" i="11"/>
  <c r="S18" i="11"/>
  <c r="P18" i="11"/>
  <c r="AW17" i="11"/>
  <c r="AT17" i="11"/>
  <c r="AQ17" i="11"/>
  <c r="AK17" i="11"/>
  <c r="AH17" i="11"/>
  <c r="AE17" i="11"/>
  <c r="V17" i="11"/>
  <c r="S17" i="11"/>
  <c r="P17" i="11"/>
  <c r="AW16" i="11"/>
  <c r="AT16" i="11"/>
  <c r="AQ16" i="11"/>
  <c r="AK16" i="11"/>
  <c r="AH16" i="11"/>
  <c r="AE16" i="11"/>
  <c r="V16" i="11"/>
  <c r="S16" i="11"/>
  <c r="P16" i="11"/>
  <c r="AW15" i="11"/>
  <c r="AT15" i="11"/>
  <c r="AQ15" i="11"/>
  <c r="AK15" i="11"/>
  <c r="AH15" i="11"/>
  <c r="AE15" i="11"/>
  <c r="V15" i="11"/>
  <c r="S15" i="11"/>
  <c r="P15" i="11"/>
  <c r="AW14" i="11"/>
  <c r="AT14" i="11"/>
  <c r="AQ14" i="11"/>
  <c r="AK14" i="11"/>
  <c r="AH14" i="11"/>
  <c r="AE14" i="11"/>
  <c r="V14" i="11"/>
  <c r="S14" i="11"/>
  <c r="P14" i="11"/>
  <c r="AW13" i="11"/>
  <c r="AT13" i="11"/>
  <c r="AQ13" i="11"/>
  <c r="AK13" i="11"/>
  <c r="AH13" i="11"/>
  <c r="AE13" i="11"/>
  <c r="V13" i="11"/>
  <c r="S13" i="11"/>
  <c r="P13" i="11"/>
  <c r="AW12" i="11"/>
  <c r="AT12" i="11"/>
  <c r="AQ12" i="11"/>
  <c r="AK12" i="11"/>
  <c r="AH12" i="11"/>
  <c r="AE12" i="11"/>
  <c r="V12" i="11"/>
  <c r="S12" i="11"/>
  <c r="P12" i="11"/>
  <c r="AW11" i="11"/>
  <c r="AT11" i="11"/>
  <c r="AQ11" i="11"/>
  <c r="AK11" i="11"/>
  <c r="AH11" i="11"/>
  <c r="AE11" i="11"/>
  <c r="V11" i="11"/>
  <c r="S11" i="11"/>
  <c r="P11" i="11"/>
  <c r="AW10" i="11"/>
  <c r="AT10" i="11"/>
  <c r="AQ10" i="11"/>
  <c r="AK10" i="11"/>
  <c r="AH10" i="11"/>
  <c r="AE10" i="11"/>
  <c r="V10" i="11"/>
  <c r="S10" i="11"/>
  <c r="P10" i="11"/>
  <c r="AW9" i="11"/>
  <c r="AT9" i="11"/>
  <c r="AQ9" i="11"/>
  <c r="AK9" i="11"/>
  <c r="AH9" i="11"/>
  <c r="AE9" i="11"/>
  <c r="V9" i="11"/>
  <c r="S9" i="11"/>
  <c r="P9" i="11"/>
  <c r="AW8" i="11"/>
  <c r="AT8" i="11"/>
  <c r="AQ8" i="11"/>
  <c r="AK8" i="11"/>
  <c r="AH8" i="11"/>
  <c r="AE8" i="11"/>
  <c r="V8" i="11"/>
  <c r="S8" i="11"/>
  <c r="P8" i="11"/>
  <c r="AW7" i="11"/>
  <c r="AT7" i="11"/>
  <c r="AQ7" i="11"/>
  <c r="AK7" i="11"/>
  <c r="AH7" i="11"/>
  <c r="AE7" i="11"/>
  <c r="V7" i="11"/>
  <c r="S7" i="11"/>
  <c r="P7" i="11"/>
  <c r="AW6" i="11"/>
  <c r="AT6" i="11"/>
  <c r="AQ6" i="11"/>
  <c r="AK6" i="11"/>
  <c r="AH6" i="11"/>
  <c r="AE6" i="11"/>
  <c r="V6" i="11"/>
  <c r="S6" i="11"/>
  <c r="P6" i="11"/>
  <c r="AW5" i="11"/>
  <c r="AT5" i="11"/>
  <c r="AQ5" i="11"/>
  <c r="AK5" i="11"/>
  <c r="AH5" i="11"/>
  <c r="AE5" i="11"/>
  <c r="V5" i="11"/>
  <c r="S5" i="11"/>
  <c r="P5" i="11"/>
  <c r="AD54" i="11"/>
  <c r="AV53" i="11"/>
  <c r="AS53" i="11"/>
  <c r="AP53" i="11"/>
  <c r="AJ53" i="11"/>
  <c r="AG53" i="11"/>
  <c r="AD53" i="11"/>
  <c r="U53" i="11"/>
  <c r="R53" i="11"/>
  <c r="O53" i="11"/>
  <c r="AV52" i="11"/>
  <c r="AS52" i="11"/>
  <c r="AP52" i="11"/>
  <c r="AJ52" i="11"/>
  <c r="AG52" i="11"/>
  <c r="AD52" i="11"/>
  <c r="U52" i="11"/>
  <c r="R52" i="11"/>
  <c r="O52" i="11"/>
  <c r="AV51" i="11"/>
  <c r="AS51" i="11"/>
  <c r="AP51" i="11"/>
  <c r="AJ51" i="11"/>
  <c r="AG51" i="11"/>
  <c r="AD51" i="11"/>
  <c r="U51" i="11"/>
  <c r="R51" i="11"/>
  <c r="O51" i="11"/>
  <c r="AV50" i="11"/>
  <c r="AS50" i="11"/>
  <c r="AP50" i="11"/>
  <c r="AJ50" i="11"/>
  <c r="AG50" i="11"/>
  <c r="AD50" i="11"/>
  <c r="U50" i="11"/>
  <c r="R50" i="11"/>
  <c r="O50" i="11"/>
  <c r="AV49" i="11"/>
  <c r="AS49" i="11"/>
  <c r="AP49" i="11"/>
  <c r="AJ49" i="11"/>
  <c r="AG49" i="11"/>
  <c r="AD49" i="11"/>
  <c r="U49" i="11"/>
  <c r="R49" i="11"/>
  <c r="O49" i="11"/>
  <c r="AV48" i="11"/>
  <c r="AS48" i="11"/>
  <c r="AP48" i="11"/>
  <c r="AJ48" i="11"/>
  <c r="AG48" i="11"/>
  <c r="AD48" i="11"/>
  <c r="U48" i="11"/>
  <c r="R48" i="11"/>
  <c r="O48" i="11"/>
  <c r="AV47" i="11"/>
  <c r="AS47" i="11"/>
  <c r="AP47" i="11"/>
  <c r="AJ47" i="11"/>
  <c r="AG47" i="11"/>
  <c r="AD47" i="11"/>
  <c r="U47" i="11"/>
  <c r="R47" i="11"/>
  <c r="O47" i="11"/>
  <c r="AV46" i="11"/>
  <c r="AS46" i="11"/>
  <c r="AP46" i="11"/>
  <c r="AJ46" i="11"/>
  <c r="AG46" i="11"/>
  <c r="AD46" i="11"/>
  <c r="U46" i="11"/>
  <c r="R46" i="11"/>
  <c r="O46" i="11"/>
  <c r="AV45" i="11"/>
  <c r="AS45" i="11"/>
  <c r="AP45" i="11"/>
  <c r="AJ45" i="11"/>
  <c r="AG45" i="11"/>
  <c r="AD45" i="11"/>
  <c r="U45" i="11"/>
  <c r="R45" i="11"/>
  <c r="O45" i="11"/>
  <c r="AV44" i="11"/>
  <c r="AS44" i="11"/>
  <c r="AP44" i="11"/>
  <c r="AJ44" i="11"/>
  <c r="AG44" i="11"/>
  <c r="AD44" i="11"/>
  <c r="U44" i="11"/>
  <c r="R44" i="11"/>
  <c r="O44" i="11"/>
  <c r="AV43" i="11"/>
  <c r="AS43" i="11"/>
  <c r="AP43" i="11"/>
  <c r="AJ43" i="11"/>
  <c r="AG43" i="11"/>
  <c r="AD43" i="11"/>
  <c r="U43" i="11"/>
  <c r="R43" i="11"/>
  <c r="O43" i="11"/>
  <c r="AV42" i="11"/>
  <c r="AS42" i="11"/>
  <c r="AP42" i="11"/>
  <c r="AJ42" i="11"/>
  <c r="AG42" i="11"/>
  <c r="AD42" i="11"/>
  <c r="U42" i="11"/>
  <c r="R42" i="11"/>
  <c r="O42" i="11"/>
  <c r="AV41" i="11"/>
  <c r="AS41" i="11"/>
  <c r="AP41" i="11"/>
  <c r="AJ41" i="11"/>
  <c r="AG41" i="11"/>
  <c r="AD41" i="11"/>
  <c r="U41" i="11"/>
  <c r="R41" i="11"/>
  <c r="O41" i="11"/>
  <c r="AV40" i="11"/>
  <c r="AS40" i="11"/>
  <c r="AP40" i="11"/>
  <c r="AJ40" i="11"/>
  <c r="AG40" i="11"/>
  <c r="AD40" i="11"/>
  <c r="U40" i="11"/>
  <c r="R40" i="11"/>
  <c r="O40" i="11"/>
  <c r="AV39" i="11"/>
  <c r="AS39" i="11"/>
  <c r="AP39" i="11"/>
  <c r="AJ39" i="11"/>
  <c r="AG39" i="11"/>
  <c r="AD39" i="11"/>
  <c r="U39" i="11"/>
  <c r="R39" i="11"/>
  <c r="O39" i="11"/>
  <c r="AV38" i="11"/>
  <c r="AS38" i="11"/>
  <c r="AP38" i="11"/>
  <c r="AJ38" i="11"/>
  <c r="AG38" i="11"/>
  <c r="AD38" i="11"/>
  <c r="U38" i="11"/>
  <c r="R38" i="11"/>
  <c r="O38" i="11"/>
  <c r="AV37" i="11"/>
  <c r="AS37" i="11"/>
  <c r="AP37" i="11"/>
  <c r="AJ37" i="11"/>
  <c r="AG37" i="11"/>
  <c r="AD37" i="11"/>
  <c r="U37" i="11"/>
  <c r="R37" i="11"/>
  <c r="O37" i="11"/>
  <c r="AV36" i="11"/>
  <c r="AS36" i="11"/>
  <c r="AP36" i="11"/>
  <c r="AJ36" i="11"/>
  <c r="AG36" i="11"/>
  <c r="AD36" i="11"/>
  <c r="U36" i="11"/>
  <c r="R36" i="11"/>
  <c r="O36" i="11"/>
  <c r="AV35" i="11"/>
  <c r="AS35" i="11"/>
  <c r="AP35" i="11"/>
  <c r="AJ35" i="11"/>
  <c r="AG35" i="11"/>
  <c r="AD35" i="11"/>
  <c r="U35" i="11"/>
  <c r="R35" i="11"/>
  <c r="O35" i="11"/>
  <c r="AV34" i="11"/>
  <c r="AS34" i="11"/>
  <c r="AP34" i="11"/>
  <c r="AJ34" i="11"/>
  <c r="AG34" i="11"/>
  <c r="AD34" i="11"/>
  <c r="U34" i="11"/>
  <c r="R34" i="11"/>
  <c r="O34" i="11"/>
  <c r="AV33" i="11"/>
  <c r="AS33" i="11"/>
  <c r="AP33" i="11"/>
  <c r="AJ33" i="11"/>
  <c r="AG33" i="11"/>
  <c r="AD33" i="11"/>
  <c r="U33" i="11"/>
  <c r="R33" i="11"/>
  <c r="O33" i="11"/>
  <c r="AV32" i="11"/>
  <c r="AS32" i="11"/>
  <c r="AP32" i="11"/>
  <c r="AJ32" i="11"/>
  <c r="AG32" i="11"/>
  <c r="AD32" i="11"/>
  <c r="U32" i="11"/>
  <c r="R32" i="11"/>
  <c r="O32" i="11"/>
  <c r="AV31" i="11"/>
  <c r="AS31" i="11"/>
  <c r="AP31" i="11"/>
  <c r="AJ31" i="11"/>
  <c r="AG31" i="11"/>
  <c r="AD31" i="11"/>
  <c r="U31" i="11"/>
  <c r="R31" i="11"/>
  <c r="O31" i="11"/>
  <c r="AV30" i="11"/>
  <c r="AS30" i="11"/>
  <c r="AP30" i="11"/>
  <c r="AJ30" i="11"/>
  <c r="AG30" i="11"/>
  <c r="AD30" i="11"/>
  <c r="U30" i="11"/>
  <c r="R30" i="11"/>
  <c r="O30" i="11"/>
  <c r="AV29" i="11"/>
  <c r="AS29" i="11"/>
  <c r="AP29" i="11"/>
  <c r="AJ29" i="11"/>
  <c r="AG29" i="11"/>
  <c r="AD29" i="11"/>
  <c r="U29" i="11"/>
  <c r="R29" i="11"/>
  <c r="O29" i="11"/>
  <c r="AV28" i="11"/>
  <c r="AS28" i="11"/>
  <c r="AP28" i="11"/>
  <c r="AJ28" i="11"/>
  <c r="AG28" i="11"/>
  <c r="AD28" i="11"/>
  <c r="U28" i="11"/>
  <c r="R28" i="11"/>
  <c r="O28" i="11"/>
  <c r="AV27" i="11"/>
  <c r="AS27" i="11"/>
  <c r="AP27" i="11"/>
  <c r="AJ27" i="11"/>
  <c r="AG27" i="11"/>
  <c r="AD27" i="11"/>
  <c r="U27" i="11"/>
  <c r="R27" i="11"/>
  <c r="O27" i="11"/>
  <c r="AV26" i="11"/>
  <c r="AS26" i="11"/>
  <c r="AP26" i="11"/>
  <c r="AJ26" i="11"/>
  <c r="AG26" i="11"/>
  <c r="AD26" i="11"/>
  <c r="U26" i="11"/>
  <c r="R26" i="11"/>
  <c r="O26" i="11"/>
  <c r="AV25" i="11"/>
  <c r="AS25" i="11"/>
  <c r="AP25" i="11"/>
  <c r="AJ25" i="11"/>
  <c r="AG25" i="11"/>
  <c r="AD25" i="11"/>
  <c r="U25" i="11"/>
  <c r="R25" i="11"/>
  <c r="O25" i="11"/>
  <c r="AV24" i="11"/>
  <c r="AS24" i="11"/>
  <c r="AP24" i="11"/>
  <c r="AJ24" i="11"/>
  <c r="AG24" i="11"/>
  <c r="AD24" i="11"/>
  <c r="U24" i="11"/>
  <c r="R24" i="11"/>
  <c r="O24" i="11"/>
  <c r="AV23" i="11"/>
  <c r="AS23" i="11"/>
  <c r="AP23" i="11"/>
  <c r="AJ23" i="11"/>
  <c r="AG23" i="11"/>
  <c r="AD23" i="11"/>
  <c r="U23" i="11"/>
  <c r="R23" i="11"/>
  <c r="O23" i="11"/>
  <c r="AV22" i="11"/>
  <c r="AS22" i="11"/>
  <c r="AP22" i="11"/>
  <c r="AJ22" i="11"/>
  <c r="AG22" i="11"/>
  <c r="AD22" i="11"/>
  <c r="U22" i="11"/>
  <c r="R22" i="11"/>
  <c r="O22" i="11"/>
  <c r="AV21" i="11"/>
  <c r="AS21" i="11"/>
  <c r="AP21" i="11"/>
  <c r="AJ21" i="11"/>
  <c r="AG21" i="11"/>
  <c r="AD21" i="11"/>
  <c r="U21" i="11"/>
  <c r="R21" i="11"/>
  <c r="O21" i="11"/>
  <c r="AV20" i="11"/>
  <c r="AS20" i="11"/>
  <c r="AP20" i="11"/>
  <c r="AJ20" i="11"/>
  <c r="AG20" i="11"/>
  <c r="AD20" i="11"/>
  <c r="U20" i="11"/>
  <c r="R20" i="11"/>
  <c r="O20" i="11"/>
  <c r="AV19" i="11"/>
  <c r="AS19" i="11"/>
  <c r="AP19" i="11"/>
  <c r="AJ19" i="11"/>
  <c r="AG19" i="11"/>
  <c r="AD19" i="11"/>
  <c r="U19" i="11"/>
  <c r="R19" i="11"/>
  <c r="O19" i="11"/>
  <c r="AV18" i="11"/>
  <c r="AS18" i="11"/>
  <c r="AP18" i="11"/>
  <c r="AJ18" i="11"/>
  <c r="AG18" i="11"/>
  <c r="AD18" i="11"/>
  <c r="U18" i="11"/>
  <c r="R18" i="11"/>
  <c r="O18" i="11"/>
  <c r="AV17" i="11"/>
  <c r="AS17" i="11"/>
  <c r="AP17" i="11"/>
  <c r="AJ17" i="11"/>
  <c r="AG17" i="11"/>
  <c r="AD17" i="11"/>
  <c r="U17" i="11"/>
  <c r="R17" i="11"/>
  <c r="O17" i="11"/>
  <c r="AV16" i="11"/>
  <c r="AS16" i="11"/>
  <c r="AP16" i="11"/>
  <c r="AJ16" i="11"/>
  <c r="AG16" i="11"/>
  <c r="AD16" i="11"/>
  <c r="U16" i="11"/>
  <c r="R16" i="11"/>
  <c r="O16" i="11"/>
  <c r="AV15" i="11"/>
  <c r="AS15" i="11"/>
  <c r="AP15" i="11"/>
  <c r="AJ15" i="11"/>
  <c r="AG15" i="11"/>
  <c r="AD15" i="11"/>
  <c r="U15" i="11"/>
  <c r="R15" i="11"/>
  <c r="O15" i="11"/>
  <c r="AV14" i="11"/>
  <c r="AS14" i="11"/>
  <c r="AP14" i="11"/>
  <c r="AJ14" i="11"/>
  <c r="AG14" i="11"/>
  <c r="AD14" i="11"/>
  <c r="U14" i="11"/>
  <c r="R14" i="11"/>
  <c r="O14" i="11"/>
  <c r="AV13" i="11"/>
  <c r="AS13" i="11"/>
  <c r="AP13" i="11"/>
  <c r="AJ13" i="11"/>
  <c r="AG13" i="11"/>
  <c r="AD13" i="11"/>
  <c r="U13" i="11"/>
  <c r="R13" i="11"/>
  <c r="O13" i="11"/>
  <c r="AV12" i="11"/>
  <c r="AS12" i="11"/>
  <c r="AP12" i="11"/>
  <c r="AJ12" i="11"/>
  <c r="AG12" i="11"/>
  <c r="AD12" i="11"/>
  <c r="U12" i="11"/>
  <c r="R12" i="11"/>
  <c r="O12" i="11"/>
  <c r="AV11" i="11"/>
  <c r="AS11" i="11"/>
  <c r="AP11" i="11"/>
  <c r="AJ11" i="11"/>
  <c r="AG11" i="11"/>
  <c r="AD11" i="11"/>
  <c r="U11" i="11"/>
  <c r="R11" i="11"/>
  <c r="O11" i="11"/>
  <c r="AV10" i="11"/>
  <c r="AS10" i="11"/>
  <c r="AP10" i="11"/>
  <c r="AJ10" i="11"/>
  <c r="AG10" i="11"/>
  <c r="AD10" i="11"/>
  <c r="U10" i="11"/>
  <c r="R10" i="11"/>
  <c r="O10" i="11"/>
  <c r="AV9" i="11"/>
  <c r="AS9" i="11"/>
  <c r="AP9" i="11"/>
  <c r="AJ9" i="11"/>
  <c r="AG9" i="11"/>
  <c r="AD9" i="11"/>
  <c r="U9" i="11"/>
  <c r="R9" i="11"/>
  <c r="O9" i="11"/>
  <c r="AV8" i="11"/>
  <c r="AS8" i="11"/>
  <c r="AP8" i="11"/>
  <c r="AJ8" i="11"/>
  <c r="AG8" i="11"/>
  <c r="AD8" i="11"/>
  <c r="U8" i="11"/>
  <c r="R8" i="11"/>
  <c r="O8" i="11"/>
  <c r="AV7" i="11"/>
  <c r="AS7" i="11"/>
  <c r="AP7" i="11"/>
  <c r="AJ7" i="11"/>
  <c r="AG7" i="11"/>
  <c r="AD7" i="11"/>
  <c r="U7" i="11"/>
  <c r="R7" i="11"/>
  <c r="O7" i="11"/>
  <c r="AV6" i="11"/>
  <c r="AS6" i="11"/>
  <c r="AP6" i="11"/>
  <c r="AJ6" i="11"/>
  <c r="AG6" i="11"/>
  <c r="AD6" i="11"/>
  <c r="U6" i="11"/>
  <c r="R6" i="11"/>
  <c r="O6" i="11"/>
  <c r="AV5" i="11"/>
  <c r="AS5" i="11"/>
  <c r="AP5" i="11"/>
  <c r="AJ5" i="11"/>
  <c r="AG5" i="11"/>
  <c r="AD5" i="11"/>
  <c r="U5" i="11"/>
  <c r="R5" i="11"/>
  <c r="O5" i="11"/>
  <c r="AC54" i="11"/>
  <c r="AU53" i="11"/>
  <c r="AR53" i="11"/>
  <c r="AO53" i="11"/>
  <c r="AI53" i="11"/>
  <c r="AF53" i="11"/>
  <c r="AC53" i="11"/>
  <c r="T53" i="11"/>
  <c r="Q53" i="11"/>
  <c r="N53" i="11"/>
  <c r="AU52" i="11"/>
  <c r="AR52" i="11"/>
  <c r="AO52" i="11"/>
  <c r="AI52" i="11"/>
  <c r="AF52" i="11"/>
  <c r="AC52" i="11"/>
  <c r="T52" i="11"/>
  <c r="Q52" i="11"/>
  <c r="N52" i="11"/>
  <c r="AU51" i="11"/>
  <c r="AR51" i="11"/>
  <c r="AO51" i="11"/>
  <c r="AI51" i="11"/>
  <c r="AF51" i="11"/>
  <c r="AC51" i="11"/>
  <c r="T51" i="11"/>
  <c r="Q51" i="11"/>
  <c r="N51" i="11"/>
  <c r="AU50" i="11"/>
  <c r="AR50" i="11"/>
  <c r="AO50" i="11"/>
  <c r="AI50" i="11"/>
  <c r="AF50" i="11"/>
  <c r="AC50" i="11"/>
  <c r="T50" i="11"/>
  <c r="Q50" i="11"/>
  <c r="N50" i="11"/>
  <c r="AU49" i="11"/>
  <c r="AR49" i="11"/>
  <c r="AO49" i="11"/>
  <c r="AI49" i="11"/>
  <c r="AF49" i="11"/>
  <c r="AC49" i="11"/>
  <c r="T49" i="11"/>
  <c r="Q49" i="11"/>
  <c r="N49" i="11"/>
  <c r="AU48" i="11"/>
  <c r="AR48" i="11"/>
  <c r="AO48" i="11"/>
  <c r="AI48" i="11"/>
  <c r="AF48" i="11"/>
  <c r="AC48" i="11"/>
  <c r="T48" i="11"/>
  <c r="Q48" i="11"/>
  <c r="N48" i="11"/>
  <c r="AU47" i="11"/>
  <c r="AR47" i="11"/>
  <c r="AO47" i="11"/>
  <c r="AI47" i="11"/>
  <c r="AF47" i="11"/>
  <c r="AC47" i="11"/>
  <c r="T47" i="11"/>
  <c r="Q47" i="11"/>
  <c r="N47" i="11"/>
  <c r="AU46" i="11"/>
  <c r="AR46" i="11"/>
  <c r="AO46" i="11"/>
  <c r="AI46" i="11"/>
  <c r="AF46" i="11"/>
  <c r="AC46" i="11"/>
  <c r="T46" i="11"/>
  <c r="Q46" i="11"/>
  <c r="N46" i="11"/>
  <c r="AU45" i="11"/>
  <c r="AR45" i="11"/>
  <c r="AO45" i="11"/>
  <c r="AI45" i="11"/>
  <c r="AF45" i="11"/>
  <c r="AC45" i="11"/>
  <c r="T45" i="11"/>
  <c r="Q45" i="11"/>
  <c r="N45" i="11"/>
  <c r="AU44" i="11"/>
  <c r="AR44" i="11"/>
  <c r="AO44" i="11"/>
  <c r="AI44" i="11"/>
  <c r="AF44" i="11"/>
  <c r="AC44" i="11"/>
  <c r="T44" i="11"/>
  <c r="Q44" i="11"/>
  <c r="N44" i="11"/>
  <c r="AU43" i="11"/>
  <c r="AR43" i="11"/>
  <c r="AO43" i="11"/>
  <c r="AI43" i="11"/>
  <c r="AF43" i="11"/>
  <c r="AC43" i="11"/>
  <c r="T43" i="11"/>
  <c r="Q43" i="11"/>
  <c r="N43" i="11"/>
  <c r="AU42" i="11"/>
  <c r="AR42" i="11"/>
  <c r="AO42" i="11"/>
  <c r="AI42" i="11"/>
  <c r="AF42" i="11"/>
  <c r="AC42" i="11"/>
  <c r="T42" i="11"/>
  <c r="Q42" i="11"/>
  <c r="N42" i="11"/>
  <c r="AU41" i="11"/>
  <c r="AR41" i="11"/>
  <c r="AO41" i="11"/>
  <c r="AI41" i="11"/>
  <c r="AF41" i="11"/>
  <c r="AC41" i="11"/>
  <c r="T41" i="11"/>
  <c r="Q41" i="11"/>
  <c r="N41" i="11"/>
  <c r="AU40" i="11"/>
  <c r="AR40" i="11"/>
  <c r="AO40" i="11"/>
  <c r="AI40" i="11"/>
  <c r="AF40" i="11"/>
  <c r="AC40" i="11"/>
  <c r="T40" i="11"/>
  <c r="Q40" i="11"/>
  <c r="N40" i="11"/>
  <c r="AU39" i="11"/>
  <c r="AR39" i="11"/>
  <c r="AO39" i="11"/>
  <c r="AI39" i="11"/>
  <c r="AF39" i="11"/>
  <c r="AC39" i="11"/>
  <c r="T39" i="11"/>
  <c r="Q39" i="11"/>
  <c r="N39" i="11"/>
  <c r="AU38" i="11"/>
  <c r="AR38" i="11"/>
  <c r="AO38" i="11"/>
  <c r="AI38" i="11"/>
  <c r="AF38" i="11"/>
  <c r="AC38" i="11"/>
  <c r="T38" i="11"/>
  <c r="Q38" i="11"/>
  <c r="N38" i="11"/>
  <c r="AU37" i="11"/>
  <c r="AR37" i="11"/>
  <c r="AO37" i="11"/>
  <c r="AI37" i="11"/>
  <c r="AF37" i="11"/>
  <c r="AC37" i="11"/>
  <c r="T37" i="11"/>
  <c r="Q37" i="11"/>
  <c r="N37" i="11"/>
  <c r="AU36" i="11"/>
  <c r="AR36" i="11"/>
  <c r="AO36" i="11"/>
  <c r="AI36" i="11"/>
  <c r="AF36" i="11"/>
  <c r="AC36" i="11"/>
  <c r="T36" i="11"/>
  <c r="Q36" i="11"/>
  <c r="N36" i="11"/>
  <c r="AU35" i="11"/>
  <c r="AR35" i="11"/>
  <c r="AO35" i="11"/>
  <c r="AI35" i="11"/>
  <c r="AF35" i="11"/>
  <c r="AC35" i="11"/>
  <c r="T35" i="11"/>
  <c r="Q35" i="11"/>
  <c r="N35" i="11"/>
  <c r="AU34" i="11"/>
  <c r="AR34" i="11"/>
  <c r="AO34" i="11"/>
  <c r="AI34" i="11"/>
  <c r="AF34" i="11"/>
  <c r="AC34" i="11"/>
  <c r="T34" i="11"/>
  <c r="Q34" i="11"/>
  <c r="N34" i="11"/>
  <c r="AU33" i="11"/>
  <c r="AR33" i="11"/>
  <c r="AO33" i="11"/>
  <c r="AI33" i="11"/>
  <c r="AF33" i="11"/>
  <c r="AC33" i="11"/>
  <c r="T33" i="11"/>
  <c r="Q33" i="11"/>
  <c r="N33" i="11"/>
  <c r="AU32" i="11"/>
  <c r="AR32" i="11"/>
  <c r="AO32" i="11"/>
  <c r="AI32" i="11"/>
  <c r="AF32" i="11"/>
  <c r="AC32" i="11"/>
  <c r="T32" i="11"/>
  <c r="Q32" i="11"/>
  <c r="N32" i="11"/>
  <c r="AU31" i="11"/>
  <c r="AR31" i="11"/>
  <c r="AO31" i="11"/>
  <c r="AI31" i="11"/>
  <c r="AF31" i="11"/>
  <c r="AC31" i="11"/>
  <c r="T31" i="11"/>
  <c r="Q31" i="11"/>
  <c r="N31" i="11"/>
  <c r="AU30" i="11"/>
  <c r="AR30" i="11"/>
  <c r="AO30" i="11"/>
  <c r="AI30" i="11"/>
  <c r="AF30" i="11"/>
  <c r="AC30" i="11"/>
  <c r="T30" i="11"/>
  <c r="Q30" i="11"/>
  <c r="N30" i="11"/>
  <c r="AU29" i="11"/>
  <c r="AR29" i="11"/>
  <c r="AO29" i="11"/>
  <c r="AI29" i="11"/>
  <c r="AF29" i="11"/>
  <c r="AC29" i="11"/>
  <c r="T29" i="11"/>
  <c r="Q29" i="11"/>
  <c r="N29" i="11"/>
  <c r="AU28" i="11"/>
  <c r="AR28" i="11"/>
  <c r="AO28" i="11"/>
  <c r="AI28" i="11"/>
  <c r="AF28" i="11"/>
  <c r="AC28" i="11"/>
  <c r="T28" i="11"/>
  <c r="Q28" i="11"/>
  <c r="N28" i="11"/>
  <c r="AU27" i="11"/>
  <c r="AR27" i="11"/>
  <c r="AO27" i="11"/>
  <c r="AI27" i="11"/>
  <c r="AF27" i="11"/>
  <c r="AC27" i="11"/>
  <c r="T27" i="11"/>
  <c r="Q27" i="11"/>
  <c r="N27" i="11"/>
  <c r="AU26" i="11"/>
  <c r="AR26" i="11"/>
  <c r="AO26" i="11"/>
  <c r="AI26" i="11"/>
  <c r="AF26" i="11"/>
  <c r="AC26" i="11"/>
  <c r="T26" i="11"/>
  <c r="Q26" i="11"/>
  <c r="N26" i="11"/>
  <c r="AU25" i="11"/>
  <c r="AR25" i="11"/>
  <c r="AO25" i="11"/>
  <c r="AI25" i="11"/>
  <c r="AF25" i="11"/>
  <c r="AC25" i="11"/>
  <c r="T25" i="11"/>
  <c r="Q25" i="11"/>
  <c r="N25" i="11"/>
  <c r="AU24" i="11"/>
  <c r="AR24" i="11"/>
  <c r="AO24" i="11"/>
  <c r="AI24" i="11"/>
  <c r="AF24" i="11"/>
  <c r="AC24" i="11"/>
  <c r="T24" i="11"/>
  <c r="Q24" i="11"/>
  <c r="N24" i="11"/>
  <c r="AU23" i="11"/>
  <c r="AR23" i="11"/>
  <c r="AO23" i="11"/>
  <c r="AI23" i="11"/>
  <c r="AF23" i="11"/>
  <c r="AC23" i="11"/>
  <c r="T23" i="11"/>
  <c r="Q23" i="11"/>
  <c r="N23" i="11"/>
  <c r="AU22" i="11"/>
  <c r="AR22" i="11"/>
  <c r="AO22" i="11"/>
  <c r="AI22" i="11"/>
  <c r="AF22" i="11"/>
  <c r="AC22" i="11"/>
  <c r="T22" i="11"/>
  <c r="Q22" i="11"/>
  <c r="N22" i="11"/>
  <c r="AU21" i="11"/>
  <c r="AR21" i="11"/>
  <c r="AO21" i="11"/>
  <c r="AI21" i="11"/>
  <c r="AF21" i="11"/>
  <c r="AC21" i="11"/>
  <c r="T21" i="11"/>
  <c r="Q21" i="11"/>
  <c r="N21" i="11"/>
  <c r="AU20" i="11"/>
  <c r="AR20" i="11"/>
  <c r="AO20" i="11"/>
  <c r="AI20" i="11"/>
  <c r="AF20" i="11"/>
  <c r="AC20" i="11"/>
  <c r="T20" i="11"/>
  <c r="Q20" i="11"/>
  <c r="N20" i="11"/>
  <c r="AU19" i="11"/>
  <c r="AR19" i="11"/>
  <c r="AO19" i="11"/>
  <c r="AI19" i="11"/>
  <c r="AF19" i="11"/>
  <c r="AC19" i="11"/>
  <c r="T19" i="11"/>
  <c r="Q19" i="11"/>
  <c r="N19" i="11"/>
  <c r="AU18" i="11"/>
  <c r="AR18" i="11"/>
  <c r="AO18" i="11"/>
  <c r="AI18" i="11"/>
  <c r="AF18" i="11"/>
  <c r="AC18" i="11"/>
  <c r="T18" i="11"/>
  <c r="Q18" i="11"/>
  <c r="N18" i="11"/>
  <c r="AU17" i="11"/>
  <c r="AR17" i="11"/>
  <c r="AO17" i="11"/>
  <c r="AI17" i="11"/>
  <c r="AF17" i="11"/>
  <c r="AC17" i="11"/>
  <c r="T17" i="11"/>
  <c r="Q17" i="11"/>
  <c r="N17" i="11"/>
  <c r="AU16" i="11"/>
  <c r="AR16" i="11"/>
  <c r="AO16" i="11"/>
  <c r="AI16" i="11"/>
  <c r="AF16" i="11"/>
  <c r="AC16" i="11"/>
  <c r="T16" i="11"/>
  <c r="Q16" i="11"/>
  <c r="N16" i="11"/>
  <c r="AU15" i="11"/>
  <c r="AR15" i="11"/>
  <c r="AO15" i="11"/>
  <c r="AI15" i="11"/>
  <c r="AF15" i="11"/>
  <c r="AC15" i="11"/>
  <c r="T15" i="11"/>
  <c r="Q15" i="11"/>
  <c r="N15" i="11"/>
  <c r="AU14" i="11"/>
  <c r="AR14" i="11"/>
  <c r="AO14" i="11"/>
  <c r="AI14" i="11"/>
  <c r="AF14" i="11"/>
  <c r="AC14" i="11"/>
  <c r="T14" i="11"/>
  <c r="Q14" i="11"/>
  <c r="N14" i="11"/>
  <c r="AU13" i="11"/>
  <c r="AR13" i="11"/>
  <c r="AO13" i="11"/>
  <c r="AI13" i="11"/>
  <c r="AF13" i="11"/>
  <c r="AC13" i="11"/>
  <c r="T13" i="11"/>
  <c r="Q13" i="11"/>
  <c r="N13" i="11"/>
  <c r="AU12" i="11"/>
  <c r="AR12" i="11"/>
  <c r="AO12" i="11"/>
  <c r="AI12" i="11"/>
  <c r="AF12" i="11"/>
  <c r="AC12" i="11"/>
  <c r="T12" i="11"/>
  <c r="Q12" i="11"/>
  <c r="N12" i="11"/>
  <c r="AU11" i="11"/>
  <c r="AR11" i="11"/>
  <c r="AO11" i="11"/>
  <c r="AI11" i="11"/>
  <c r="AF11" i="11"/>
  <c r="AC11" i="11"/>
  <c r="T11" i="11"/>
  <c r="Q11" i="11"/>
  <c r="N11" i="11"/>
  <c r="AU10" i="11"/>
  <c r="AR10" i="11"/>
  <c r="AO10" i="11"/>
  <c r="AI10" i="11"/>
  <c r="AF10" i="11"/>
  <c r="AC10" i="11"/>
  <c r="T10" i="11"/>
  <c r="Q10" i="11"/>
  <c r="N10" i="11"/>
  <c r="AU9" i="11"/>
  <c r="AR9" i="11"/>
  <c r="AO9" i="11"/>
  <c r="AI9" i="11"/>
  <c r="AF9" i="11"/>
  <c r="AC9" i="11"/>
  <c r="T9" i="11"/>
  <c r="Q9" i="11"/>
  <c r="N9" i="11"/>
  <c r="AU8" i="11"/>
  <c r="AR8" i="11"/>
  <c r="AO8" i="11"/>
  <c r="AI8" i="11"/>
  <c r="AF8" i="11"/>
  <c r="AC8" i="11"/>
  <c r="T8" i="11"/>
  <c r="Q8" i="11"/>
  <c r="N8" i="11"/>
  <c r="AU7" i="11"/>
  <c r="AR7" i="11"/>
  <c r="AO7" i="11"/>
  <c r="AI7" i="11"/>
  <c r="AF7" i="11"/>
  <c r="AC7" i="11"/>
  <c r="T7" i="11"/>
  <c r="Q7" i="11"/>
  <c r="N7" i="11"/>
  <c r="AU6" i="11"/>
  <c r="AR6" i="11"/>
  <c r="AO6" i="11"/>
  <c r="AI6" i="11"/>
  <c r="AF6" i="11"/>
  <c r="AC6" i="11"/>
  <c r="T6" i="11"/>
  <c r="Q6" i="11"/>
  <c r="N6" i="11"/>
  <c r="AU5" i="11"/>
  <c r="AR5" i="11"/>
  <c r="AO5" i="11"/>
  <c r="AI5" i="11"/>
  <c r="AF5" i="11"/>
  <c r="AC5" i="11"/>
  <c r="T5" i="11"/>
  <c r="Q5" i="11"/>
  <c r="N5" i="11"/>
  <c r="AC54" i="3"/>
  <c r="AU53" i="3"/>
  <c r="AR53" i="3"/>
  <c r="AO53" i="3"/>
  <c r="AI53" i="3"/>
  <c r="AF53" i="3"/>
  <c r="AC53" i="3"/>
  <c r="T53" i="3"/>
  <c r="Q53" i="3"/>
  <c r="N53" i="3"/>
  <c r="AU52" i="3"/>
  <c r="AR52" i="3"/>
  <c r="AO52" i="3"/>
  <c r="AI52" i="3"/>
  <c r="AF52" i="3"/>
  <c r="AC52" i="3"/>
  <c r="T52" i="3"/>
  <c r="Q52" i="3"/>
  <c r="N52" i="3"/>
  <c r="AU51" i="3"/>
  <c r="AR51" i="3"/>
  <c r="AO51" i="3"/>
  <c r="AI51" i="3"/>
  <c r="AF51" i="3"/>
  <c r="AC51" i="3"/>
  <c r="T51" i="3"/>
  <c r="Q51" i="3"/>
  <c r="N51" i="3"/>
  <c r="AU50" i="3"/>
  <c r="AR50" i="3"/>
  <c r="AO50" i="3"/>
  <c r="AI50" i="3"/>
  <c r="AF50" i="3"/>
  <c r="AC50" i="3"/>
  <c r="T50" i="3"/>
  <c r="Q50" i="3"/>
  <c r="N50" i="3"/>
  <c r="AU49" i="3"/>
  <c r="AR49" i="3"/>
  <c r="AO49" i="3"/>
  <c r="AI49" i="3"/>
  <c r="AF49" i="3"/>
  <c r="AC49" i="3"/>
  <c r="T49" i="3"/>
  <c r="Q49" i="3"/>
  <c r="N49" i="3"/>
  <c r="AU48" i="3"/>
  <c r="AR48" i="3"/>
  <c r="AO48" i="3"/>
  <c r="AI48" i="3"/>
  <c r="AF48" i="3"/>
  <c r="AC48" i="3"/>
  <c r="T48" i="3"/>
  <c r="Q48" i="3"/>
  <c r="N48" i="3"/>
  <c r="AU47" i="3"/>
  <c r="AR47" i="3"/>
  <c r="AO47" i="3"/>
  <c r="AI47" i="3"/>
  <c r="AF47" i="3"/>
  <c r="AC47" i="3"/>
  <c r="T47" i="3"/>
  <c r="Q47" i="3"/>
  <c r="N47" i="3"/>
  <c r="AU46" i="3"/>
  <c r="AR46" i="3"/>
  <c r="AO46" i="3"/>
  <c r="AI46" i="3"/>
  <c r="AF46" i="3"/>
  <c r="AC46" i="3"/>
  <c r="T46" i="3"/>
  <c r="Q46" i="3"/>
  <c r="N46" i="3"/>
  <c r="AU45" i="3"/>
  <c r="AR45" i="3"/>
  <c r="AO45" i="3"/>
  <c r="AI45" i="3"/>
  <c r="AF45" i="3"/>
  <c r="AC45" i="3"/>
  <c r="T45" i="3"/>
  <c r="Q45" i="3"/>
  <c r="N45" i="3"/>
  <c r="AU44" i="3"/>
  <c r="AR44" i="3"/>
  <c r="AO44" i="3"/>
  <c r="AI44" i="3"/>
  <c r="AF44" i="3"/>
  <c r="AC44" i="3"/>
  <c r="T44" i="3"/>
  <c r="Q44" i="3"/>
  <c r="N44" i="3"/>
  <c r="AU43" i="3"/>
  <c r="AR43" i="3"/>
  <c r="AO43" i="3"/>
  <c r="AI43" i="3"/>
  <c r="AF43" i="3"/>
  <c r="AC43" i="3"/>
  <c r="T43" i="3"/>
  <c r="Q43" i="3"/>
  <c r="N43" i="3"/>
  <c r="AU42" i="3"/>
  <c r="AR42" i="3"/>
  <c r="AO42" i="3"/>
  <c r="AI42" i="3"/>
  <c r="AF42" i="3"/>
  <c r="AC42" i="3"/>
  <c r="T42" i="3"/>
  <c r="Q42" i="3"/>
  <c r="N42" i="3"/>
  <c r="AU41" i="3"/>
  <c r="AR41" i="3"/>
  <c r="AO41" i="3"/>
  <c r="AI41" i="3"/>
  <c r="AF41" i="3"/>
  <c r="AC41" i="3"/>
  <c r="T41" i="3"/>
  <c r="Q41" i="3"/>
  <c r="N41" i="3"/>
  <c r="AU40" i="3"/>
  <c r="AR40" i="3"/>
  <c r="AO40" i="3"/>
  <c r="AI40" i="3"/>
  <c r="AF40" i="3"/>
  <c r="AC40" i="3"/>
  <c r="T40" i="3"/>
  <c r="Q40" i="3"/>
  <c r="N40" i="3"/>
  <c r="AU39" i="3"/>
  <c r="AR39" i="3"/>
  <c r="AO39" i="3"/>
  <c r="AI39" i="3"/>
  <c r="AF39" i="3"/>
  <c r="AC39" i="3"/>
  <c r="T39" i="3"/>
  <c r="Q39" i="3"/>
  <c r="N39" i="3"/>
  <c r="AU38" i="3"/>
  <c r="AR38" i="3"/>
  <c r="AO38" i="3"/>
  <c r="AI38" i="3"/>
  <c r="AF38" i="3"/>
  <c r="AC38" i="3"/>
  <c r="T38" i="3"/>
  <c r="Q38" i="3"/>
  <c r="N38" i="3"/>
  <c r="AU37" i="3"/>
  <c r="AR37" i="3"/>
  <c r="AO37" i="3"/>
  <c r="AI37" i="3"/>
  <c r="AF37" i="3"/>
  <c r="AC37" i="3"/>
  <c r="T37" i="3"/>
  <c r="Q37" i="3"/>
  <c r="N37" i="3"/>
  <c r="AU36" i="3"/>
  <c r="AR36" i="3"/>
  <c r="AO36" i="3"/>
  <c r="AI36" i="3"/>
  <c r="AF36" i="3"/>
  <c r="AC36" i="3"/>
  <c r="T36" i="3"/>
  <c r="Q36" i="3"/>
  <c r="N36" i="3"/>
  <c r="AU35" i="3"/>
  <c r="AR35" i="3"/>
  <c r="AO35" i="3"/>
  <c r="AI35" i="3"/>
  <c r="AF35" i="3"/>
  <c r="AC35" i="3"/>
  <c r="T35" i="3"/>
  <c r="Q35" i="3"/>
  <c r="N35" i="3"/>
  <c r="AU34" i="3"/>
  <c r="AR34" i="3"/>
  <c r="AO34" i="3"/>
  <c r="AI34" i="3"/>
  <c r="AF34" i="3"/>
  <c r="AC34" i="3"/>
  <c r="T34" i="3"/>
  <c r="Q34" i="3"/>
  <c r="N34" i="3"/>
  <c r="AU33" i="3"/>
  <c r="AR33" i="3"/>
  <c r="AO33" i="3"/>
  <c r="AI33" i="3"/>
  <c r="AF33" i="3"/>
  <c r="AC33" i="3"/>
  <c r="T33" i="3"/>
  <c r="Q33" i="3"/>
  <c r="N33" i="3"/>
  <c r="AU32" i="3"/>
  <c r="AR32" i="3"/>
  <c r="AO32" i="3"/>
  <c r="AI32" i="3"/>
  <c r="AF32" i="3"/>
  <c r="AC32" i="3"/>
  <c r="T32" i="3"/>
  <c r="Q32" i="3"/>
  <c r="N32" i="3"/>
  <c r="AU31" i="3"/>
  <c r="AR31" i="3"/>
  <c r="AO31" i="3"/>
  <c r="AI31" i="3"/>
  <c r="AF31" i="3"/>
  <c r="AC31" i="3"/>
  <c r="T31" i="3"/>
  <c r="Q31" i="3"/>
  <c r="N31" i="3"/>
  <c r="AU30" i="3"/>
  <c r="AR30" i="3"/>
  <c r="AO30" i="3"/>
  <c r="AI30" i="3"/>
  <c r="AF30" i="3"/>
  <c r="AC30" i="3"/>
  <c r="T30" i="3"/>
  <c r="Q30" i="3"/>
  <c r="N30" i="3"/>
  <c r="AU29" i="3"/>
  <c r="AR29" i="3"/>
  <c r="AO29" i="3"/>
  <c r="AI29" i="3"/>
  <c r="AF29" i="3"/>
  <c r="AC29" i="3"/>
  <c r="T29" i="3"/>
  <c r="Q29" i="3"/>
  <c r="N29" i="3"/>
  <c r="AU28" i="3"/>
  <c r="AR28" i="3"/>
  <c r="AO28" i="3"/>
  <c r="AI28" i="3"/>
  <c r="AF28" i="3"/>
  <c r="AC28" i="3"/>
  <c r="T28" i="3"/>
  <c r="Q28" i="3"/>
  <c r="N28" i="3"/>
  <c r="AU27" i="3"/>
  <c r="AR27" i="3"/>
  <c r="AO27" i="3"/>
  <c r="AI27" i="3"/>
  <c r="AF27" i="3"/>
  <c r="AC27" i="3"/>
  <c r="T27" i="3"/>
  <c r="Q27" i="3"/>
  <c r="N27" i="3"/>
  <c r="AU26" i="3"/>
  <c r="AR26" i="3"/>
  <c r="AO26" i="3"/>
  <c r="AI26" i="3"/>
  <c r="AF26" i="3"/>
  <c r="AC26" i="3"/>
  <c r="T26" i="3"/>
  <c r="Q26" i="3"/>
  <c r="N26" i="3"/>
  <c r="AU25" i="3"/>
  <c r="AR25" i="3"/>
  <c r="AO25" i="3"/>
  <c r="AI25" i="3"/>
  <c r="AF25" i="3"/>
  <c r="AC25" i="3"/>
  <c r="T25" i="3"/>
  <c r="Q25" i="3"/>
  <c r="N25" i="3"/>
  <c r="AU24" i="3"/>
  <c r="AR24" i="3"/>
  <c r="AO24" i="3"/>
  <c r="AI24" i="3"/>
  <c r="AF24" i="3"/>
  <c r="AC24" i="3"/>
  <c r="T24" i="3"/>
  <c r="Q24" i="3"/>
  <c r="N24" i="3"/>
  <c r="AU23" i="3"/>
  <c r="AR23" i="3"/>
  <c r="AO23" i="3"/>
  <c r="AI23" i="3"/>
  <c r="AF23" i="3"/>
  <c r="AC23" i="3"/>
  <c r="T23" i="3"/>
  <c r="Q23" i="3"/>
  <c r="N23" i="3"/>
  <c r="AU22" i="3"/>
  <c r="AR22" i="3"/>
  <c r="AO22" i="3"/>
  <c r="AI22" i="3"/>
  <c r="AF22" i="3"/>
  <c r="AC22" i="3"/>
  <c r="T22" i="3"/>
  <c r="Q22" i="3"/>
  <c r="N22" i="3"/>
  <c r="AU21" i="3"/>
  <c r="AR21" i="3"/>
  <c r="AO21" i="3"/>
  <c r="AI21" i="3"/>
  <c r="AF21" i="3"/>
  <c r="AC21" i="3"/>
  <c r="T21" i="3"/>
  <c r="Q21" i="3"/>
  <c r="N21" i="3"/>
  <c r="AU20" i="3"/>
  <c r="AR20" i="3"/>
  <c r="AO20" i="3"/>
  <c r="AI20" i="3"/>
  <c r="AF20" i="3"/>
  <c r="AC20" i="3"/>
  <c r="T20" i="3"/>
  <c r="Q20" i="3"/>
  <c r="N20" i="3"/>
  <c r="AU19" i="3"/>
  <c r="AR19" i="3"/>
  <c r="AO19" i="3"/>
  <c r="AI19" i="3"/>
  <c r="AF19" i="3"/>
  <c r="AC19" i="3"/>
  <c r="T19" i="3"/>
  <c r="Q19" i="3"/>
  <c r="N19" i="3"/>
  <c r="AU18" i="3"/>
  <c r="AR18" i="3"/>
  <c r="AO18" i="3"/>
  <c r="AI18" i="3"/>
  <c r="AF18" i="3"/>
  <c r="AC18" i="3"/>
  <c r="T18" i="3"/>
  <c r="Q18" i="3"/>
  <c r="N18" i="3"/>
  <c r="AU17" i="3"/>
  <c r="AR17" i="3"/>
  <c r="AO17" i="3"/>
  <c r="AI17" i="3"/>
  <c r="AF17" i="3"/>
  <c r="AC17" i="3"/>
  <c r="T17" i="3"/>
  <c r="Q17" i="3"/>
  <c r="N17" i="3"/>
  <c r="AU16" i="3"/>
  <c r="AR16" i="3"/>
  <c r="AO16" i="3"/>
  <c r="AI16" i="3"/>
  <c r="AF16" i="3"/>
  <c r="AC16" i="3"/>
  <c r="T16" i="3"/>
  <c r="Q16" i="3"/>
  <c r="N16" i="3"/>
  <c r="AU15" i="3"/>
  <c r="AR15" i="3"/>
  <c r="AO15" i="3"/>
  <c r="AI15" i="3"/>
  <c r="AF15" i="3"/>
  <c r="AC15" i="3"/>
  <c r="T15" i="3"/>
  <c r="Q15" i="3"/>
  <c r="N15" i="3"/>
  <c r="AU14" i="3"/>
  <c r="AR14" i="3"/>
  <c r="AO14" i="3"/>
  <c r="AI14" i="3"/>
  <c r="AF14" i="3"/>
  <c r="AC14" i="3"/>
  <c r="T14" i="3"/>
  <c r="Q14" i="3"/>
  <c r="N14" i="3"/>
  <c r="AU13" i="3"/>
  <c r="AR13" i="3"/>
  <c r="AO13" i="3"/>
  <c r="AI13" i="3"/>
  <c r="AF13" i="3"/>
  <c r="AC13" i="3"/>
  <c r="T13" i="3"/>
  <c r="Q13" i="3"/>
  <c r="N13" i="3"/>
  <c r="AU12" i="3"/>
  <c r="AR12" i="3"/>
  <c r="AO12" i="3"/>
  <c r="AI12" i="3"/>
  <c r="AF12" i="3"/>
  <c r="AC12" i="3"/>
  <c r="T12" i="3"/>
  <c r="Q12" i="3"/>
  <c r="N12" i="3"/>
  <c r="AU11" i="3"/>
  <c r="AR11" i="3"/>
  <c r="AO11" i="3"/>
  <c r="AI11" i="3"/>
  <c r="AF11" i="3"/>
  <c r="AC11" i="3"/>
  <c r="T11" i="3"/>
  <c r="Q11" i="3"/>
  <c r="N11" i="3"/>
  <c r="AU10" i="3"/>
  <c r="AR10" i="3"/>
  <c r="AO10" i="3"/>
  <c r="AI10" i="3"/>
  <c r="AF10" i="3"/>
  <c r="AC10" i="3"/>
  <c r="T10" i="3"/>
  <c r="Q10" i="3"/>
  <c r="N10" i="3"/>
  <c r="AU9" i="3"/>
  <c r="AR9" i="3"/>
  <c r="AO9" i="3"/>
  <c r="AI9" i="3"/>
  <c r="AF9" i="3"/>
  <c r="AC9" i="3"/>
  <c r="T9" i="3"/>
  <c r="Q9" i="3"/>
  <c r="N9" i="3"/>
  <c r="AU8" i="3"/>
  <c r="AR8" i="3"/>
  <c r="AO8" i="3"/>
  <c r="AI8" i="3"/>
  <c r="AF8" i="3"/>
  <c r="AC8" i="3"/>
  <c r="T8" i="3"/>
  <c r="Q8" i="3"/>
  <c r="N8" i="3"/>
  <c r="AU7" i="3"/>
  <c r="AR7" i="3"/>
  <c r="AO7" i="3"/>
  <c r="AI7" i="3"/>
  <c r="AF7" i="3"/>
  <c r="AC7" i="3"/>
  <c r="T7" i="3"/>
  <c r="Q7" i="3"/>
  <c r="N7" i="3"/>
  <c r="AU6" i="3"/>
  <c r="AR6" i="3"/>
  <c r="AO6" i="3"/>
  <c r="AI6" i="3"/>
  <c r="AF6" i="3"/>
  <c r="AC6" i="3"/>
  <c r="T6" i="3"/>
  <c r="Q6" i="3"/>
  <c r="N6" i="3"/>
  <c r="AU5" i="3"/>
  <c r="AR5" i="3"/>
  <c r="AO5" i="3"/>
  <c r="AI5" i="3"/>
  <c r="AF5" i="3"/>
  <c r="AC5" i="3"/>
  <c r="T5" i="3"/>
  <c r="Q5" i="3"/>
  <c r="N5" i="3"/>
  <c r="BA5" i="3"/>
  <c r="Z39" i="3"/>
  <c r="Z20" i="3"/>
  <c r="Z17" i="3"/>
  <c r="Z11" i="3"/>
  <c r="BA53" i="3"/>
  <c r="G53" i="13"/>
  <c r="F53" i="13"/>
  <c r="E53" i="13"/>
  <c r="D53" i="13"/>
  <c r="C53" i="13"/>
  <c r="B53" i="13"/>
  <c r="G52" i="13"/>
  <c r="F52" i="13"/>
  <c r="E52" i="13"/>
  <c r="D52" i="13"/>
  <c r="C52" i="13"/>
  <c r="B52" i="13"/>
  <c r="G51" i="13"/>
  <c r="F51" i="13"/>
  <c r="E51" i="13"/>
  <c r="D51" i="13"/>
  <c r="C51" i="13"/>
  <c r="B51" i="13"/>
  <c r="G50" i="13"/>
  <c r="F50" i="13"/>
  <c r="E50" i="13"/>
  <c r="D50" i="13"/>
  <c r="C50" i="13"/>
  <c r="B50" i="13"/>
  <c r="G49" i="13"/>
  <c r="F49" i="13"/>
  <c r="E49" i="13"/>
  <c r="D49" i="13"/>
  <c r="C49" i="13"/>
  <c r="B49" i="13"/>
  <c r="G48" i="13"/>
  <c r="F48" i="13"/>
  <c r="E48" i="13"/>
  <c r="D48" i="13"/>
  <c r="C48" i="13"/>
  <c r="B48" i="13"/>
  <c r="G47" i="13"/>
  <c r="F47" i="13"/>
  <c r="E47" i="13"/>
  <c r="D47" i="13"/>
  <c r="C47" i="13"/>
  <c r="B47" i="13"/>
  <c r="G46" i="13"/>
  <c r="F46" i="13"/>
  <c r="E46" i="13"/>
  <c r="D46" i="13"/>
  <c r="C46" i="13"/>
  <c r="B46" i="13"/>
  <c r="G45" i="13"/>
  <c r="F45" i="13"/>
  <c r="E45" i="13"/>
  <c r="D45" i="13"/>
  <c r="C45" i="13"/>
  <c r="B45" i="13"/>
  <c r="G44" i="13"/>
  <c r="F44" i="13"/>
  <c r="E44" i="13"/>
  <c r="D44" i="13"/>
  <c r="C44" i="13"/>
  <c r="B44" i="13"/>
  <c r="G43" i="13"/>
  <c r="F43" i="13"/>
  <c r="E43" i="13"/>
  <c r="D43" i="13"/>
  <c r="C43" i="13"/>
  <c r="B43" i="13"/>
  <c r="G42" i="13"/>
  <c r="F42" i="13"/>
  <c r="E42" i="13"/>
  <c r="D42" i="13"/>
  <c r="C42" i="13"/>
  <c r="B42" i="13"/>
  <c r="G41" i="13"/>
  <c r="F41" i="13"/>
  <c r="E41" i="13"/>
  <c r="D41" i="13"/>
  <c r="C41" i="13"/>
  <c r="B41" i="13"/>
  <c r="G40" i="13"/>
  <c r="F40" i="13"/>
  <c r="E40" i="13"/>
  <c r="D40" i="13"/>
  <c r="C40" i="13"/>
  <c r="B40" i="13"/>
  <c r="G39" i="13"/>
  <c r="F39" i="13"/>
  <c r="E39" i="13"/>
  <c r="D39" i="13"/>
  <c r="C39" i="13"/>
  <c r="B39" i="13"/>
  <c r="G38" i="13"/>
  <c r="F38" i="13"/>
  <c r="E38" i="13"/>
  <c r="D38" i="13"/>
  <c r="C38" i="13"/>
  <c r="B38" i="13"/>
  <c r="G37" i="13"/>
  <c r="F37" i="13"/>
  <c r="E37" i="13"/>
  <c r="D37" i="13"/>
  <c r="C37" i="13"/>
  <c r="B37" i="13"/>
  <c r="G36" i="13"/>
  <c r="F36" i="13"/>
  <c r="E36" i="13"/>
  <c r="D36" i="13"/>
  <c r="C36" i="13"/>
  <c r="B36" i="13"/>
  <c r="G35" i="13"/>
  <c r="F35" i="13"/>
  <c r="E35" i="13"/>
  <c r="D35" i="13"/>
  <c r="C35" i="13"/>
  <c r="B35" i="13"/>
  <c r="G34" i="13"/>
  <c r="F34" i="13"/>
  <c r="E34" i="13"/>
  <c r="D34" i="13"/>
  <c r="C34" i="13"/>
  <c r="B34" i="13"/>
  <c r="G33" i="13"/>
  <c r="F33" i="13"/>
  <c r="E33" i="13"/>
  <c r="D33" i="13"/>
  <c r="C33" i="13"/>
  <c r="B33" i="13"/>
  <c r="G32" i="13"/>
  <c r="F32" i="13"/>
  <c r="E32" i="13"/>
  <c r="D32" i="13"/>
  <c r="C32" i="13"/>
  <c r="B32" i="13"/>
  <c r="G31" i="13"/>
  <c r="F31" i="13"/>
  <c r="E31" i="13"/>
  <c r="D31" i="13"/>
  <c r="C31" i="13"/>
  <c r="B31" i="13"/>
  <c r="G30" i="13"/>
  <c r="F30" i="13"/>
  <c r="E30" i="13"/>
  <c r="D30" i="13"/>
  <c r="C30" i="13"/>
  <c r="B30" i="13"/>
  <c r="G29" i="13"/>
  <c r="F29" i="13"/>
  <c r="E29" i="13"/>
  <c r="D29" i="13"/>
  <c r="C29" i="13"/>
  <c r="B29" i="13"/>
  <c r="G28" i="13"/>
  <c r="F28" i="13"/>
  <c r="E28" i="13"/>
  <c r="D28" i="13"/>
  <c r="C28" i="13"/>
  <c r="B28" i="13"/>
  <c r="G27" i="13"/>
  <c r="F27" i="13"/>
  <c r="E27" i="13"/>
  <c r="D27" i="13"/>
  <c r="C27" i="13"/>
  <c r="B27" i="13"/>
  <c r="G26" i="13"/>
  <c r="F26" i="13"/>
  <c r="E26" i="13"/>
  <c r="D26" i="13"/>
  <c r="C26" i="13"/>
  <c r="B26" i="13"/>
  <c r="G25" i="13"/>
  <c r="F25" i="13"/>
  <c r="E25" i="13"/>
  <c r="D25" i="13"/>
  <c r="C25" i="13"/>
  <c r="B25" i="13"/>
  <c r="G24" i="13"/>
  <c r="F24" i="13"/>
  <c r="E24" i="13"/>
  <c r="D24" i="13"/>
  <c r="C24" i="13"/>
  <c r="B24" i="13"/>
  <c r="G23" i="13"/>
  <c r="F23" i="13"/>
  <c r="E23" i="13"/>
  <c r="D23" i="13"/>
  <c r="C23" i="13"/>
  <c r="B23" i="13"/>
  <c r="G22" i="13"/>
  <c r="F22" i="13"/>
  <c r="E22" i="13"/>
  <c r="D22" i="13"/>
  <c r="C22" i="13"/>
  <c r="B22" i="13"/>
  <c r="G21" i="13"/>
  <c r="F21" i="13"/>
  <c r="E21" i="13"/>
  <c r="D21" i="13"/>
  <c r="C21" i="13"/>
  <c r="B21" i="13"/>
  <c r="G20" i="13"/>
  <c r="F20" i="13"/>
  <c r="E20" i="13"/>
  <c r="D20" i="13"/>
  <c r="C20" i="13"/>
  <c r="B20" i="13"/>
  <c r="G19" i="13"/>
  <c r="F19" i="13"/>
  <c r="E19" i="13"/>
  <c r="D19" i="13"/>
  <c r="C19" i="13"/>
  <c r="B19" i="13"/>
  <c r="G18" i="13"/>
  <c r="F18" i="13"/>
  <c r="E18" i="13"/>
  <c r="D18" i="13"/>
  <c r="C18" i="13"/>
  <c r="B18" i="13"/>
  <c r="G17" i="13"/>
  <c r="F17" i="13"/>
  <c r="E17" i="13"/>
  <c r="D17" i="13"/>
  <c r="C17" i="13"/>
  <c r="B17" i="13"/>
  <c r="G16" i="13"/>
  <c r="F16" i="13"/>
  <c r="E16" i="13"/>
  <c r="D16" i="13"/>
  <c r="C16" i="13"/>
  <c r="B16" i="13"/>
  <c r="G15" i="13"/>
  <c r="F15" i="13"/>
  <c r="E15" i="13"/>
  <c r="D15" i="13"/>
  <c r="C15" i="13"/>
  <c r="B15" i="13"/>
  <c r="G14" i="13"/>
  <c r="F14" i="13"/>
  <c r="E14" i="13"/>
  <c r="D14" i="13"/>
  <c r="C14" i="13"/>
  <c r="B14" i="13"/>
  <c r="G13" i="13"/>
  <c r="F13" i="13"/>
  <c r="E13" i="13"/>
  <c r="D13" i="13"/>
  <c r="C13" i="13"/>
  <c r="B13" i="13"/>
  <c r="G12" i="13"/>
  <c r="F12" i="13"/>
  <c r="E12" i="13"/>
  <c r="D12" i="13"/>
  <c r="C12" i="13"/>
  <c r="B12" i="13"/>
  <c r="G11" i="13"/>
  <c r="F11" i="13"/>
  <c r="E11" i="13"/>
  <c r="D11" i="13"/>
  <c r="C11" i="13"/>
  <c r="B11" i="13"/>
  <c r="G10" i="13"/>
  <c r="F10" i="13"/>
  <c r="E10" i="13"/>
  <c r="D10" i="13"/>
  <c r="C10" i="13"/>
  <c r="B10" i="13"/>
  <c r="G9" i="13"/>
  <c r="F9" i="13"/>
  <c r="E9" i="13"/>
  <c r="D9" i="13"/>
  <c r="C9" i="13"/>
  <c r="B9" i="13"/>
  <c r="G8" i="13"/>
  <c r="F8" i="13"/>
  <c r="E8" i="13"/>
  <c r="D8" i="13"/>
  <c r="C8" i="13"/>
  <c r="B8" i="13"/>
  <c r="G7" i="13"/>
  <c r="F7" i="13"/>
  <c r="E7" i="13"/>
  <c r="D7" i="13"/>
  <c r="C7" i="13"/>
  <c r="B7" i="13"/>
  <c r="G6" i="13"/>
  <c r="F6" i="13"/>
  <c r="E6" i="13"/>
  <c r="D6" i="13"/>
  <c r="C6" i="13"/>
  <c r="B6" i="13"/>
  <c r="G5" i="13"/>
  <c r="F5" i="13"/>
  <c r="E5" i="13"/>
  <c r="D5" i="13"/>
  <c r="C5" i="13"/>
  <c r="B5" i="13"/>
  <c r="AE54" i="3"/>
  <c r="AD54" i="3"/>
  <c r="AW53" i="3"/>
  <c r="AV53" i="3"/>
  <c r="AT53" i="3"/>
  <c r="AS53" i="3"/>
  <c r="AQ53" i="3"/>
  <c r="AP53" i="3"/>
  <c r="AK53" i="3"/>
  <c r="AJ53" i="3"/>
  <c r="AH53" i="3"/>
  <c r="AG53" i="3"/>
  <c r="AE53" i="3"/>
  <c r="AD53" i="3"/>
  <c r="V53" i="3"/>
  <c r="U53" i="3"/>
  <c r="S53" i="3"/>
  <c r="R53" i="3"/>
  <c r="P53" i="3"/>
  <c r="O53" i="3"/>
  <c r="AW52" i="3"/>
  <c r="AV52" i="3"/>
  <c r="AT52" i="3"/>
  <c r="AS52" i="3"/>
  <c r="AQ52" i="3"/>
  <c r="AP52" i="3"/>
  <c r="AK52" i="3"/>
  <c r="AJ52" i="3"/>
  <c r="AH52" i="3"/>
  <c r="AG52" i="3"/>
  <c r="AE52" i="3"/>
  <c r="AD52" i="3"/>
  <c r="V52" i="3"/>
  <c r="U52" i="3"/>
  <c r="S52" i="3"/>
  <c r="R52" i="3"/>
  <c r="P52" i="3"/>
  <c r="O52" i="3"/>
  <c r="AW51" i="3"/>
  <c r="AV51" i="3"/>
  <c r="AT51" i="3"/>
  <c r="AS51" i="3"/>
  <c r="AQ51" i="3"/>
  <c r="AP51" i="3"/>
  <c r="AK51" i="3"/>
  <c r="AJ51" i="3"/>
  <c r="AH51" i="3"/>
  <c r="AG51" i="3"/>
  <c r="AE51" i="3"/>
  <c r="AD51" i="3"/>
  <c r="V51" i="3"/>
  <c r="U51" i="3"/>
  <c r="S51" i="3"/>
  <c r="R51" i="3"/>
  <c r="P51" i="3"/>
  <c r="O51" i="3"/>
  <c r="AW50" i="3"/>
  <c r="AV50" i="3"/>
  <c r="AT50" i="3"/>
  <c r="AS50" i="3"/>
  <c r="AQ50" i="3"/>
  <c r="AP50" i="3"/>
  <c r="AK50" i="3"/>
  <c r="AJ50" i="3"/>
  <c r="AH50" i="3"/>
  <c r="AG50" i="3"/>
  <c r="AE50" i="3"/>
  <c r="AD50" i="3"/>
  <c r="V50" i="3"/>
  <c r="U50" i="3"/>
  <c r="S50" i="3"/>
  <c r="R50" i="3"/>
  <c r="P50" i="3"/>
  <c r="O50" i="3"/>
  <c r="AW49" i="3"/>
  <c r="AV49" i="3"/>
  <c r="AT49" i="3"/>
  <c r="AS49" i="3"/>
  <c r="AQ49" i="3"/>
  <c r="AP49" i="3"/>
  <c r="AK49" i="3"/>
  <c r="AJ49" i="3"/>
  <c r="AH49" i="3"/>
  <c r="AG49" i="3"/>
  <c r="AE49" i="3"/>
  <c r="AD49" i="3"/>
  <c r="V49" i="3"/>
  <c r="U49" i="3"/>
  <c r="S49" i="3"/>
  <c r="R49" i="3"/>
  <c r="P49" i="3"/>
  <c r="O49" i="3"/>
  <c r="AW48" i="3"/>
  <c r="AV48" i="3"/>
  <c r="AT48" i="3"/>
  <c r="AS48" i="3"/>
  <c r="AQ48" i="3"/>
  <c r="AP48" i="3"/>
  <c r="AK48" i="3"/>
  <c r="AJ48" i="3"/>
  <c r="AH48" i="3"/>
  <c r="AG48" i="3"/>
  <c r="AE48" i="3"/>
  <c r="AD48" i="3"/>
  <c r="V48" i="3"/>
  <c r="U48" i="3"/>
  <c r="S48" i="3"/>
  <c r="R48" i="3"/>
  <c r="P48" i="3"/>
  <c r="O48" i="3"/>
  <c r="AW47" i="3"/>
  <c r="AV47" i="3"/>
  <c r="AT47" i="3"/>
  <c r="AS47" i="3"/>
  <c r="AQ47" i="3"/>
  <c r="AP47" i="3"/>
  <c r="AK47" i="3"/>
  <c r="AJ47" i="3"/>
  <c r="AH47" i="3"/>
  <c r="AG47" i="3"/>
  <c r="AE47" i="3"/>
  <c r="AD47" i="3"/>
  <c r="V47" i="3"/>
  <c r="U47" i="3"/>
  <c r="S47" i="3"/>
  <c r="R47" i="3"/>
  <c r="P47" i="3"/>
  <c r="O47" i="3"/>
  <c r="AW46" i="3"/>
  <c r="AV46" i="3"/>
  <c r="AT46" i="3"/>
  <c r="AS46" i="3"/>
  <c r="AQ46" i="3"/>
  <c r="AP46" i="3"/>
  <c r="AK46" i="3"/>
  <c r="AJ46" i="3"/>
  <c r="AH46" i="3"/>
  <c r="AG46" i="3"/>
  <c r="AE46" i="3"/>
  <c r="AD46" i="3"/>
  <c r="V46" i="3"/>
  <c r="U46" i="3"/>
  <c r="S46" i="3"/>
  <c r="R46" i="3"/>
  <c r="P46" i="3"/>
  <c r="O46" i="3"/>
  <c r="AW45" i="3"/>
  <c r="AV45" i="3"/>
  <c r="AT45" i="3"/>
  <c r="AS45" i="3"/>
  <c r="AQ45" i="3"/>
  <c r="AP45" i="3"/>
  <c r="AK45" i="3"/>
  <c r="AJ45" i="3"/>
  <c r="AH45" i="3"/>
  <c r="AG45" i="3"/>
  <c r="AE45" i="3"/>
  <c r="AD45" i="3"/>
  <c r="V45" i="3"/>
  <c r="U45" i="3"/>
  <c r="S45" i="3"/>
  <c r="R45" i="3"/>
  <c r="P45" i="3"/>
  <c r="O45" i="3"/>
  <c r="AW44" i="3"/>
  <c r="AV44" i="3"/>
  <c r="AT44" i="3"/>
  <c r="AS44" i="3"/>
  <c r="AQ44" i="3"/>
  <c r="AP44" i="3"/>
  <c r="AK44" i="3"/>
  <c r="AJ44" i="3"/>
  <c r="AH44" i="3"/>
  <c r="AG44" i="3"/>
  <c r="AE44" i="3"/>
  <c r="AD44" i="3"/>
  <c r="V44" i="3"/>
  <c r="U44" i="3"/>
  <c r="S44" i="3"/>
  <c r="R44" i="3"/>
  <c r="P44" i="3"/>
  <c r="O44" i="3"/>
  <c r="AW43" i="3"/>
  <c r="AV43" i="3"/>
  <c r="AT43" i="3"/>
  <c r="AS43" i="3"/>
  <c r="AQ43" i="3"/>
  <c r="AP43" i="3"/>
  <c r="AK43" i="3"/>
  <c r="AJ43" i="3"/>
  <c r="AH43" i="3"/>
  <c r="AG43" i="3"/>
  <c r="AE43" i="3"/>
  <c r="AD43" i="3"/>
  <c r="V43" i="3"/>
  <c r="U43" i="3"/>
  <c r="S43" i="3"/>
  <c r="R43" i="3"/>
  <c r="P43" i="3"/>
  <c r="O43" i="3"/>
  <c r="AW42" i="3"/>
  <c r="AV42" i="3"/>
  <c r="AT42" i="3"/>
  <c r="AS42" i="3"/>
  <c r="AQ42" i="3"/>
  <c r="AP42" i="3"/>
  <c r="AK42" i="3"/>
  <c r="AJ42" i="3"/>
  <c r="AH42" i="3"/>
  <c r="AG42" i="3"/>
  <c r="AE42" i="3"/>
  <c r="AD42" i="3"/>
  <c r="V42" i="3"/>
  <c r="U42" i="3"/>
  <c r="S42" i="3"/>
  <c r="R42" i="3"/>
  <c r="P42" i="3"/>
  <c r="O42" i="3"/>
  <c r="AW41" i="3"/>
  <c r="AV41" i="3"/>
  <c r="AT41" i="3"/>
  <c r="AS41" i="3"/>
  <c r="AQ41" i="3"/>
  <c r="AP41" i="3"/>
  <c r="AK41" i="3"/>
  <c r="AJ41" i="3"/>
  <c r="AH41" i="3"/>
  <c r="AG41" i="3"/>
  <c r="AE41" i="3"/>
  <c r="AD41" i="3"/>
  <c r="V41" i="3"/>
  <c r="U41" i="3"/>
  <c r="S41" i="3"/>
  <c r="R41" i="3"/>
  <c r="P41" i="3"/>
  <c r="O41" i="3"/>
  <c r="AW40" i="3"/>
  <c r="AV40" i="3"/>
  <c r="AT40" i="3"/>
  <c r="AS40" i="3"/>
  <c r="AQ40" i="3"/>
  <c r="AP40" i="3"/>
  <c r="AK40" i="3"/>
  <c r="AJ40" i="3"/>
  <c r="AH40" i="3"/>
  <c r="AG40" i="3"/>
  <c r="AE40" i="3"/>
  <c r="AD40" i="3"/>
  <c r="V40" i="3"/>
  <c r="U40" i="3"/>
  <c r="S40" i="3"/>
  <c r="R40" i="3"/>
  <c r="P40" i="3"/>
  <c r="O40" i="3"/>
  <c r="AW39" i="3"/>
  <c r="AV39" i="3"/>
  <c r="AT39" i="3"/>
  <c r="AS39" i="3"/>
  <c r="AQ39" i="3"/>
  <c r="AP39" i="3"/>
  <c r="AK39" i="3"/>
  <c r="AJ39" i="3"/>
  <c r="AH39" i="3"/>
  <c r="AG39" i="3"/>
  <c r="AE39" i="3"/>
  <c r="AD39" i="3"/>
  <c r="V39" i="3"/>
  <c r="U39" i="3"/>
  <c r="S39" i="3"/>
  <c r="R39" i="3"/>
  <c r="P39" i="3"/>
  <c r="O39" i="3"/>
  <c r="AW38" i="3"/>
  <c r="AV38" i="3"/>
  <c r="AT38" i="3"/>
  <c r="AS38" i="3"/>
  <c r="AQ38" i="3"/>
  <c r="AP38" i="3"/>
  <c r="AK38" i="3"/>
  <c r="AJ38" i="3"/>
  <c r="AH38" i="3"/>
  <c r="AG38" i="3"/>
  <c r="AE38" i="3"/>
  <c r="AD38" i="3"/>
  <c r="V38" i="3"/>
  <c r="U38" i="3"/>
  <c r="S38" i="3"/>
  <c r="R38" i="3"/>
  <c r="P38" i="3"/>
  <c r="O38" i="3"/>
  <c r="AW37" i="3"/>
  <c r="AV37" i="3"/>
  <c r="AT37" i="3"/>
  <c r="AS37" i="3"/>
  <c r="AQ37" i="3"/>
  <c r="AP37" i="3"/>
  <c r="AK37" i="3"/>
  <c r="AJ37" i="3"/>
  <c r="AH37" i="3"/>
  <c r="AG37" i="3"/>
  <c r="AE37" i="3"/>
  <c r="AD37" i="3"/>
  <c r="V37" i="3"/>
  <c r="U37" i="3"/>
  <c r="S37" i="3"/>
  <c r="R37" i="3"/>
  <c r="P37" i="3"/>
  <c r="O37" i="3"/>
  <c r="AW36" i="3"/>
  <c r="AV36" i="3"/>
  <c r="AT36" i="3"/>
  <c r="AS36" i="3"/>
  <c r="AQ36" i="3"/>
  <c r="AP36" i="3"/>
  <c r="AK36" i="3"/>
  <c r="AJ36" i="3"/>
  <c r="AH36" i="3"/>
  <c r="AG36" i="3"/>
  <c r="AE36" i="3"/>
  <c r="AD36" i="3"/>
  <c r="V36" i="3"/>
  <c r="U36" i="3"/>
  <c r="S36" i="3"/>
  <c r="R36" i="3"/>
  <c r="P36" i="3"/>
  <c r="O36" i="3"/>
  <c r="AW35" i="3"/>
  <c r="AV35" i="3"/>
  <c r="AT35" i="3"/>
  <c r="AS35" i="3"/>
  <c r="AQ35" i="3"/>
  <c r="AP35" i="3"/>
  <c r="AK35" i="3"/>
  <c r="AJ35" i="3"/>
  <c r="AH35" i="3"/>
  <c r="AG35" i="3"/>
  <c r="AE35" i="3"/>
  <c r="AD35" i="3"/>
  <c r="V35" i="3"/>
  <c r="U35" i="3"/>
  <c r="S35" i="3"/>
  <c r="R35" i="3"/>
  <c r="P35" i="3"/>
  <c r="O35" i="3"/>
  <c r="AW34" i="3"/>
  <c r="AV34" i="3"/>
  <c r="AT34" i="3"/>
  <c r="AS34" i="3"/>
  <c r="AQ34" i="3"/>
  <c r="AP34" i="3"/>
  <c r="AK34" i="3"/>
  <c r="AJ34" i="3"/>
  <c r="AH34" i="3"/>
  <c r="AG34" i="3"/>
  <c r="AE34" i="3"/>
  <c r="AD34" i="3"/>
  <c r="V34" i="3"/>
  <c r="U34" i="3"/>
  <c r="S34" i="3"/>
  <c r="R34" i="3"/>
  <c r="P34" i="3"/>
  <c r="O34" i="3"/>
  <c r="AW33" i="3"/>
  <c r="AV33" i="3"/>
  <c r="AT33" i="3"/>
  <c r="AS33" i="3"/>
  <c r="AQ33" i="3"/>
  <c r="AP33" i="3"/>
  <c r="AK33" i="3"/>
  <c r="AJ33" i="3"/>
  <c r="AH33" i="3"/>
  <c r="AG33" i="3"/>
  <c r="AE33" i="3"/>
  <c r="AD33" i="3"/>
  <c r="V33" i="3"/>
  <c r="U33" i="3"/>
  <c r="S33" i="3"/>
  <c r="R33" i="3"/>
  <c r="P33" i="3"/>
  <c r="O33" i="3"/>
  <c r="AW32" i="3"/>
  <c r="AV32" i="3"/>
  <c r="AT32" i="3"/>
  <c r="AS32" i="3"/>
  <c r="AQ32" i="3"/>
  <c r="AP32" i="3"/>
  <c r="AK32" i="3"/>
  <c r="AJ32" i="3"/>
  <c r="AH32" i="3"/>
  <c r="AG32" i="3"/>
  <c r="AE32" i="3"/>
  <c r="AD32" i="3"/>
  <c r="V32" i="3"/>
  <c r="U32" i="3"/>
  <c r="S32" i="3"/>
  <c r="R32" i="3"/>
  <c r="P32" i="3"/>
  <c r="O32" i="3"/>
  <c r="AW31" i="3"/>
  <c r="AV31" i="3"/>
  <c r="AT31" i="3"/>
  <c r="AS31" i="3"/>
  <c r="AQ31" i="3"/>
  <c r="AP31" i="3"/>
  <c r="AK31" i="3"/>
  <c r="AJ31" i="3"/>
  <c r="AH31" i="3"/>
  <c r="AG31" i="3"/>
  <c r="AE31" i="3"/>
  <c r="AD31" i="3"/>
  <c r="V31" i="3"/>
  <c r="U31" i="3"/>
  <c r="S31" i="3"/>
  <c r="R31" i="3"/>
  <c r="P31" i="3"/>
  <c r="O31" i="3"/>
  <c r="AW30" i="3"/>
  <c r="AV30" i="3"/>
  <c r="AT30" i="3"/>
  <c r="AS30" i="3"/>
  <c r="AQ30" i="3"/>
  <c r="AP30" i="3"/>
  <c r="AK30" i="3"/>
  <c r="AJ30" i="3"/>
  <c r="AH30" i="3"/>
  <c r="AG30" i="3"/>
  <c r="AE30" i="3"/>
  <c r="AD30" i="3"/>
  <c r="V30" i="3"/>
  <c r="U30" i="3"/>
  <c r="S30" i="3"/>
  <c r="R30" i="3"/>
  <c r="P30" i="3"/>
  <c r="O30" i="3"/>
  <c r="AW29" i="3"/>
  <c r="AV29" i="3"/>
  <c r="AT29" i="3"/>
  <c r="AS29" i="3"/>
  <c r="AQ29" i="3"/>
  <c r="AP29" i="3"/>
  <c r="AK29" i="3"/>
  <c r="AJ29" i="3"/>
  <c r="AH29" i="3"/>
  <c r="AG29" i="3"/>
  <c r="AE29" i="3"/>
  <c r="AD29" i="3"/>
  <c r="V29" i="3"/>
  <c r="U29" i="3"/>
  <c r="S29" i="3"/>
  <c r="R29" i="3"/>
  <c r="P29" i="3"/>
  <c r="O29" i="3"/>
  <c r="AW28" i="3"/>
  <c r="AV28" i="3"/>
  <c r="AT28" i="3"/>
  <c r="AS28" i="3"/>
  <c r="AQ28" i="3"/>
  <c r="AP28" i="3"/>
  <c r="AK28" i="3"/>
  <c r="AJ28" i="3"/>
  <c r="AH28" i="3"/>
  <c r="AG28" i="3"/>
  <c r="AE28" i="3"/>
  <c r="AD28" i="3"/>
  <c r="V28" i="3"/>
  <c r="U28" i="3"/>
  <c r="S28" i="3"/>
  <c r="R28" i="3"/>
  <c r="P28" i="3"/>
  <c r="O28" i="3"/>
  <c r="AW27" i="3"/>
  <c r="AV27" i="3"/>
  <c r="AT27" i="3"/>
  <c r="AS27" i="3"/>
  <c r="AQ27" i="3"/>
  <c r="AP27" i="3"/>
  <c r="AK27" i="3"/>
  <c r="AJ27" i="3"/>
  <c r="AH27" i="3"/>
  <c r="AG27" i="3"/>
  <c r="AE27" i="3"/>
  <c r="AD27" i="3"/>
  <c r="V27" i="3"/>
  <c r="U27" i="3"/>
  <c r="S27" i="3"/>
  <c r="R27" i="3"/>
  <c r="P27" i="3"/>
  <c r="O27" i="3"/>
  <c r="AW26" i="3"/>
  <c r="AV26" i="3"/>
  <c r="AT26" i="3"/>
  <c r="AS26" i="3"/>
  <c r="AQ26" i="3"/>
  <c r="AP26" i="3"/>
  <c r="AK26" i="3"/>
  <c r="AJ26" i="3"/>
  <c r="AH26" i="3"/>
  <c r="AG26" i="3"/>
  <c r="AE26" i="3"/>
  <c r="AD26" i="3"/>
  <c r="V26" i="3"/>
  <c r="U26" i="3"/>
  <c r="S26" i="3"/>
  <c r="R26" i="3"/>
  <c r="P26" i="3"/>
  <c r="O26" i="3"/>
  <c r="AW25" i="3"/>
  <c r="AV25" i="3"/>
  <c r="AT25" i="3"/>
  <c r="AS25" i="3"/>
  <c r="AQ25" i="3"/>
  <c r="AP25" i="3"/>
  <c r="AK25" i="3"/>
  <c r="AJ25" i="3"/>
  <c r="AH25" i="3"/>
  <c r="AG25" i="3"/>
  <c r="AE25" i="3"/>
  <c r="AD25" i="3"/>
  <c r="V25" i="3"/>
  <c r="U25" i="3"/>
  <c r="S25" i="3"/>
  <c r="R25" i="3"/>
  <c r="P25" i="3"/>
  <c r="O25" i="3"/>
  <c r="AW24" i="3"/>
  <c r="AV24" i="3"/>
  <c r="AT24" i="3"/>
  <c r="AS24" i="3"/>
  <c r="AQ24" i="3"/>
  <c r="AP24" i="3"/>
  <c r="AK24" i="3"/>
  <c r="AJ24" i="3"/>
  <c r="AH24" i="3"/>
  <c r="AG24" i="3"/>
  <c r="AE24" i="3"/>
  <c r="AD24" i="3"/>
  <c r="V24" i="3"/>
  <c r="U24" i="3"/>
  <c r="S24" i="3"/>
  <c r="R24" i="3"/>
  <c r="P24" i="3"/>
  <c r="O24" i="3"/>
  <c r="AW23" i="3"/>
  <c r="AV23" i="3"/>
  <c r="AT23" i="3"/>
  <c r="AS23" i="3"/>
  <c r="AQ23" i="3"/>
  <c r="AP23" i="3"/>
  <c r="AK23" i="3"/>
  <c r="AJ23" i="3"/>
  <c r="AH23" i="3"/>
  <c r="AG23" i="3"/>
  <c r="AE23" i="3"/>
  <c r="AD23" i="3"/>
  <c r="V23" i="3"/>
  <c r="U23" i="3"/>
  <c r="S23" i="3"/>
  <c r="R23" i="3"/>
  <c r="P23" i="3"/>
  <c r="O23" i="3"/>
  <c r="AW22" i="3"/>
  <c r="AV22" i="3"/>
  <c r="AT22" i="3"/>
  <c r="AS22" i="3"/>
  <c r="AQ22" i="3"/>
  <c r="AP22" i="3"/>
  <c r="AK22" i="3"/>
  <c r="AJ22" i="3"/>
  <c r="AH22" i="3"/>
  <c r="AG22" i="3"/>
  <c r="AE22" i="3"/>
  <c r="AD22" i="3"/>
  <c r="V22" i="3"/>
  <c r="U22" i="3"/>
  <c r="S22" i="3"/>
  <c r="R22" i="3"/>
  <c r="P22" i="3"/>
  <c r="O22" i="3"/>
  <c r="AW21" i="3"/>
  <c r="AV21" i="3"/>
  <c r="AT21" i="3"/>
  <c r="AS21" i="3"/>
  <c r="AQ21" i="3"/>
  <c r="AP21" i="3"/>
  <c r="AK21" i="3"/>
  <c r="AJ21" i="3"/>
  <c r="AH21" i="3"/>
  <c r="AG21" i="3"/>
  <c r="AE21" i="3"/>
  <c r="AD21" i="3"/>
  <c r="V21" i="3"/>
  <c r="U21" i="3"/>
  <c r="S21" i="3"/>
  <c r="R21" i="3"/>
  <c r="P21" i="3"/>
  <c r="O21" i="3"/>
  <c r="AW20" i="3"/>
  <c r="AV20" i="3"/>
  <c r="AT20" i="3"/>
  <c r="AS20" i="3"/>
  <c r="AQ20" i="3"/>
  <c r="AP20" i="3"/>
  <c r="AK20" i="3"/>
  <c r="AJ20" i="3"/>
  <c r="AH20" i="3"/>
  <c r="AG20" i="3"/>
  <c r="AE20" i="3"/>
  <c r="AD20" i="3"/>
  <c r="V20" i="3"/>
  <c r="U20" i="3"/>
  <c r="S20" i="3"/>
  <c r="R20" i="3"/>
  <c r="P20" i="3"/>
  <c r="O20" i="3"/>
  <c r="AW19" i="3"/>
  <c r="AV19" i="3"/>
  <c r="AT19" i="3"/>
  <c r="AS19" i="3"/>
  <c r="AQ19" i="3"/>
  <c r="AP19" i="3"/>
  <c r="AK19" i="3"/>
  <c r="AJ19" i="3"/>
  <c r="AH19" i="3"/>
  <c r="AG19" i="3"/>
  <c r="AE19" i="3"/>
  <c r="AD19" i="3"/>
  <c r="V19" i="3"/>
  <c r="U19" i="3"/>
  <c r="S19" i="3"/>
  <c r="R19" i="3"/>
  <c r="P19" i="3"/>
  <c r="O19" i="3"/>
  <c r="AW18" i="3"/>
  <c r="AV18" i="3"/>
  <c r="AT18" i="3"/>
  <c r="AS18" i="3"/>
  <c r="AQ18" i="3"/>
  <c r="AP18" i="3"/>
  <c r="AK18" i="3"/>
  <c r="AJ18" i="3"/>
  <c r="AH18" i="3"/>
  <c r="AG18" i="3"/>
  <c r="AE18" i="3"/>
  <c r="AD18" i="3"/>
  <c r="V18" i="3"/>
  <c r="U18" i="3"/>
  <c r="S18" i="3"/>
  <c r="R18" i="3"/>
  <c r="P18" i="3"/>
  <c r="O18" i="3"/>
  <c r="AW17" i="3"/>
  <c r="AV17" i="3"/>
  <c r="AT17" i="3"/>
  <c r="AS17" i="3"/>
  <c r="AQ17" i="3"/>
  <c r="AP17" i="3"/>
  <c r="AK17" i="3"/>
  <c r="AJ17" i="3"/>
  <c r="AH17" i="3"/>
  <c r="AG17" i="3"/>
  <c r="AE17" i="3"/>
  <c r="AD17" i="3"/>
  <c r="V17" i="3"/>
  <c r="U17" i="3"/>
  <c r="S17" i="3"/>
  <c r="R17" i="3"/>
  <c r="P17" i="3"/>
  <c r="O17" i="3"/>
  <c r="AW16" i="3"/>
  <c r="AV16" i="3"/>
  <c r="AT16" i="3"/>
  <c r="AS16" i="3"/>
  <c r="AQ16" i="3"/>
  <c r="AP16" i="3"/>
  <c r="AK16" i="3"/>
  <c r="AJ16" i="3"/>
  <c r="AH16" i="3"/>
  <c r="AG16" i="3"/>
  <c r="AE16" i="3"/>
  <c r="AD16" i="3"/>
  <c r="V16" i="3"/>
  <c r="U16" i="3"/>
  <c r="S16" i="3"/>
  <c r="R16" i="3"/>
  <c r="P16" i="3"/>
  <c r="O16" i="3"/>
  <c r="AW15" i="3"/>
  <c r="AV15" i="3"/>
  <c r="AT15" i="3"/>
  <c r="AS15" i="3"/>
  <c r="AQ15" i="3"/>
  <c r="AP15" i="3"/>
  <c r="AK15" i="3"/>
  <c r="AJ15" i="3"/>
  <c r="AH15" i="3"/>
  <c r="AG15" i="3"/>
  <c r="AE15" i="3"/>
  <c r="AD15" i="3"/>
  <c r="V15" i="3"/>
  <c r="U15" i="3"/>
  <c r="S15" i="3"/>
  <c r="R15" i="3"/>
  <c r="P15" i="3"/>
  <c r="O15" i="3"/>
  <c r="AW14" i="3"/>
  <c r="AV14" i="3"/>
  <c r="AT14" i="3"/>
  <c r="AS14" i="3"/>
  <c r="AQ14" i="3"/>
  <c r="AP14" i="3"/>
  <c r="AK14" i="3"/>
  <c r="AJ14" i="3"/>
  <c r="AH14" i="3"/>
  <c r="AG14" i="3"/>
  <c r="AE14" i="3"/>
  <c r="AD14" i="3"/>
  <c r="V14" i="3"/>
  <c r="U14" i="3"/>
  <c r="S14" i="3"/>
  <c r="R14" i="3"/>
  <c r="P14" i="3"/>
  <c r="O14" i="3"/>
  <c r="AW13" i="3"/>
  <c r="AV13" i="3"/>
  <c r="AT13" i="3"/>
  <c r="AS13" i="3"/>
  <c r="AQ13" i="3"/>
  <c r="AP13" i="3"/>
  <c r="AK13" i="3"/>
  <c r="AJ13" i="3"/>
  <c r="AH13" i="3"/>
  <c r="AG13" i="3"/>
  <c r="AE13" i="3"/>
  <c r="AD13" i="3"/>
  <c r="V13" i="3"/>
  <c r="U13" i="3"/>
  <c r="S13" i="3"/>
  <c r="R13" i="3"/>
  <c r="P13" i="3"/>
  <c r="O13" i="3"/>
  <c r="AW12" i="3"/>
  <c r="AV12" i="3"/>
  <c r="AT12" i="3"/>
  <c r="AS12" i="3"/>
  <c r="AQ12" i="3"/>
  <c r="AP12" i="3"/>
  <c r="AK12" i="3"/>
  <c r="AJ12" i="3"/>
  <c r="AH12" i="3"/>
  <c r="AG12" i="3"/>
  <c r="AE12" i="3"/>
  <c r="AD12" i="3"/>
  <c r="V12" i="3"/>
  <c r="U12" i="3"/>
  <c r="S12" i="3"/>
  <c r="R12" i="3"/>
  <c r="P12" i="3"/>
  <c r="O12" i="3"/>
  <c r="AW11" i="3"/>
  <c r="AV11" i="3"/>
  <c r="AT11" i="3"/>
  <c r="AS11" i="3"/>
  <c r="AQ11" i="3"/>
  <c r="AP11" i="3"/>
  <c r="AK11" i="3"/>
  <c r="AJ11" i="3"/>
  <c r="AH11" i="3"/>
  <c r="AG11" i="3"/>
  <c r="AE11" i="3"/>
  <c r="AD11" i="3"/>
  <c r="V11" i="3"/>
  <c r="U11" i="3"/>
  <c r="S11" i="3"/>
  <c r="R11" i="3"/>
  <c r="P11" i="3"/>
  <c r="O11" i="3"/>
  <c r="AW10" i="3"/>
  <c r="AV10" i="3"/>
  <c r="AT10" i="3"/>
  <c r="AS10" i="3"/>
  <c r="AQ10" i="3"/>
  <c r="AP10" i="3"/>
  <c r="AK10" i="3"/>
  <c r="AJ10" i="3"/>
  <c r="AH10" i="3"/>
  <c r="AG10" i="3"/>
  <c r="AE10" i="3"/>
  <c r="AD10" i="3"/>
  <c r="V10" i="3"/>
  <c r="U10" i="3"/>
  <c r="S10" i="3"/>
  <c r="R10" i="3"/>
  <c r="P10" i="3"/>
  <c r="O10" i="3"/>
  <c r="AW9" i="3"/>
  <c r="AV9" i="3"/>
  <c r="AT9" i="3"/>
  <c r="AS9" i="3"/>
  <c r="AQ9" i="3"/>
  <c r="AP9" i="3"/>
  <c r="AK9" i="3"/>
  <c r="AJ9" i="3"/>
  <c r="AH9" i="3"/>
  <c r="AG9" i="3"/>
  <c r="AE9" i="3"/>
  <c r="AD9" i="3"/>
  <c r="V9" i="3"/>
  <c r="U9" i="3"/>
  <c r="S9" i="3"/>
  <c r="R9" i="3"/>
  <c r="P9" i="3"/>
  <c r="O9" i="3"/>
  <c r="AW8" i="3"/>
  <c r="AV8" i="3"/>
  <c r="AT8" i="3"/>
  <c r="AS8" i="3"/>
  <c r="AQ8" i="3"/>
  <c r="AP8" i="3"/>
  <c r="AK8" i="3"/>
  <c r="AJ8" i="3"/>
  <c r="AH8" i="3"/>
  <c r="AG8" i="3"/>
  <c r="AE8" i="3"/>
  <c r="AD8" i="3"/>
  <c r="V8" i="3"/>
  <c r="U8" i="3"/>
  <c r="S8" i="3"/>
  <c r="R8" i="3"/>
  <c r="P8" i="3"/>
  <c r="O8" i="3"/>
  <c r="AW7" i="3"/>
  <c r="AV7" i="3"/>
  <c r="AT7" i="3"/>
  <c r="AS7" i="3"/>
  <c r="AQ7" i="3"/>
  <c r="AP7" i="3"/>
  <c r="AK7" i="3"/>
  <c r="AJ7" i="3"/>
  <c r="AH7" i="3"/>
  <c r="AG7" i="3"/>
  <c r="AE7" i="3"/>
  <c r="AD7" i="3"/>
  <c r="V7" i="3"/>
  <c r="U7" i="3"/>
  <c r="S7" i="3"/>
  <c r="R7" i="3"/>
  <c r="P7" i="3"/>
  <c r="O7" i="3"/>
  <c r="AW6" i="3"/>
  <c r="AV6" i="3"/>
  <c r="AT6" i="3"/>
  <c r="AS6" i="3"/>
  <c r="AQ6" i="3"/>
  <c r="AP6" i="3"/>
  <c r="AK6" i="3"/>
  <c r="AJ6" i="3"/>
  <c r="AH6" i="3"/>
  <c r="AG6" i="3"/>
  <c r="AE6" i="3"/>
  <c r="AD6" i="3"/>
  <c r="V6" i="3"/>
  <c r="U6" i="3"/>
  <c r="S6" i="3"/>
  <c r="R6" i="3"/>
  <c r="P6" i="3"/>
  <c r="O6" i="3"/>
  <c r="BA46" i="12"/>
  <c r="BC9" i="13"/>
  <c r="BB6" i="3"/>
  <c r="BA5" i="12"/>
  <c r="BA52" i="13"/>
  <c r="BB46" i="11"/>
  <c r="BA40" i="12"/>
  <c r="BA38" i="13"/>
  <c r="BA29" i="11"/>
  <c r="BA23" i="13"/>
  <c r="BA9" i="13"/>
  <c r="BA9" i="12"/>
  <c r="AA44" i="13"/>
  <c r="Z38" i="13"/>
  <c r="Z35" i="13"/>
  <c r="Z33" i="13"/>
  <c r="Z30" i="13"/>
  <c r="AA28" i="13"/>
  <c r="AA15" i="13"/>
  <c r="Z13" i="13"/>
  <c r="AA9" i="13"/>
  <c r="Z51" i="12"/>
  <c r="AA43" i="12"/>
  <c r="AA27" i="12"/>
  <c r="AA25" i="12"/>
  <c r="AA14" i="12"/>
  <c r="AA11" i="12"/>
  <c r="AA7" i="12"/>
  <c r="Z51" i="11"/>
  <c r="AA37" i="11"/>
  <c r="AA30" i="11"/>
  <c r="AA52" i="3"/>
  <c r="AA34" i="3"/>
  <c r="AA20" i="3"/>
  <c r="AA15" i="3"/>
  <c r="AA9" i="3"/>
  <c r="AS54" i="13"/>
  <c r="AR54" i="13"/>
  <c r="AR54" i="12"/>
  <c r="AS54" i="11"/>
  <c r="AS54" i="3"/>
  <c r="AR54" i="3"/>
  <c r="AU54" i="13"/>
  <c r="AU54" i="12"/>
  <c r="AW54" i="11"/>
  <c r="AV54" i="11"/>
  <c r="AV54" i="3"/>
  <c r="AU54" i="3"/>
  <c r="AP54" i="13"/>
  <c r="AO54" i="13"/>
  <c r="AP54" i="12"/>
  <c r="AO54" i="12"/>
  <c r="AP54" i="11"/>
  <c r="AO54" i="11"/>
  <c r="AP54" i="3"/>
  <c r="AO54" i="3"/>
  <c r="AJ54" i="13"/>
  <c r="AI54" i="13"/>
  <c r="AJ54" i="12"/>
  <c r="AI54" i="12"/>
  <c r="AJ54" i="11"/>
  <c r="AI54" i="11"/>
  <c r="AJ54" i="3"/>
  <c r="AI54" i="3"/>
  <c r="AG54" i="13"/>
  <c r="AF54" i="13"/>
  <c r="AH54" i="13"/>
  <c r="AG54" i="12"/>
  <c r="AF54" i="12"/>
  <c r="AG54" i="11"/>
  <c r="AF54" i="11"/>
  <c r="AG54" i="3"/>
  <c r="AF54" i="3"/>
  <c r="U54" i="13"/>
  <c r="T54" i="13"/>
  <c r="U54" i="12"/>
  <c r="T54" i="12"/>
  <c r="U54" i="11"/>
  <c r="T54" i="11"/>
  <c r="U54" i="3"/>
  <c r="T54" i="3"/>
  <c r="R54" i="13"/>
  <c r="Q54" i="13"/>
  <c r="R54" i="12"/>
  <c r="Q54" i="12"/>
  <c r="R54" i="11"/>
  <c r="Q54" i="11"/>
  <c r="R54" i="3"/>
  <c r="Q54" i="3"/>
  <c r="O54" i="13"/>
  <c r="N54" i="13"/>
  <c r="O54" i="12"/>
  <c r="N54" i="12"/>
  <c r="O54" i="11"/>
  <c r="N54" i="11"/>
  <c r="O54" i="3"/>
  <c r="N54" i="3"/>
  <c r="AW5" i="3"/>
  <c r="AV5" i="3"/>
  <c r="AT5" i="3"/>
  <c r="AS5" i="3"/>
  <c r="AP5" i="3"/>
  <c r="AQ5" i="3"/>
  <c r="AK5" i="3"/>
  <c r="AJ5" i="3"/>
  <c r="AH5" i="3"/>
  <c r="AG5" i="3"/>
  <c r="AE5" i="3"/>
  <c r="AD5" i="3"/>
  <c r="V5" i="3"/>
  <c r="U5" i="3"/>
  <c r="S5" i="3"/>
  <c r="R5" i="3"/>
  <c r="P5" i="3"/>
  <c r="O5" i="3"/>
  <c r="Z38" i="3"/>
  <c r="Z19" i="3"/>
  <c r="AB35" i="3"/>
  <c r="AB51" i="3"/>
  <c r="AH54" i="3"/>
  <c r="P54" i="11"/>
  <c r="V54" i="12"/>
  <c r="AA38" i="13"/>
  <c r="AA35" i="3"/>
  <c r="AK54" i="3"/>
  <c r="Z43" i="3"/>
  <c r="Z27" i="3"/>
  <c r="Z6" i="3"/>
  <c r="S54" i="11"/>
  <c r="BA50" i="3"/>
  <c r="V54" i="11"/>
  <c r="AH54" i="12"/>
  <c r="Z35" i="3"/>
  <c r="Z14" i="3"/>
  <c r="Z29" i="3"/>
  <c r="AS54" i="12"/>
  <c r="BA23" i="3"/>
  <c r="BA11" i="3"/>
  <c r="BA27" i="3"/>
  <c r="AV54" i="12"/>
  <c r="BA14" i="3"/>
  <c r="BA31" i="3"/>
  <c r="AA27" i="3"/>
  <c r="AA28" i="3"/>
  <c r="P54" i="13"/>
  <c r="S54" i="13"/>
  <c r="V54" i="13"/>
  <c r="AK54" i="13"/>
  <c r="AQ54" i="11"/>
  <c r="E54" i="13"/>
  <c r="B54" i="13"/>
  <c r="Z7" i="12"/>
  <c r="Z9" i="12"/>
  <c r="Z13" i="12"/>
  <c r="Z15" i="12"/>
  <c r="Z19" i="12"/>
  <c r="Z31" i="12"/>
  <c r="BA8" i="11"/>
  <c r="BA12" i="13"/>
  <c r="BB31" i="12"/>
  <c r="BA34" i="12"/>
  <c r="BA36" i="13"/>
  <c r="BA38" i="12"/>
  <c r="BB39" i="12"/>
  <c r="BA40" i="11"/>
  <c r="BA40" i="13"/>
  <c r="BA42" i="12"/>
  <c r="BA50" i="12"/>
  <c r="BB51" i="3"/>
  <c r="BA52" i="11"/>
  <c r="BC53" i="11"/>
  <c r="AK54" i="12"/>
  <c r="S54" i="12"/>
  <c r="AH54" i="11"/>
  <c r="AQ54" i="12"/>
  <c r="F54" i="13"/>
  <c r="C54" i="13"/>
  <c r="AW54" i="3"/>
  <c r="AT54" i="3"/>
  <c r="AA27" i="13"/>
  <c r="AA51" i="13"/>
  <c r="AA53" i="13"/>
  <c r="BA15" i="13"/>
  <c r="BA19" i="13"/>
  <c r="BA27" i="13"/>
  <c r="BA31" i="13"/>
  <c r="BB32" i="11"/>
  <c r="BB32" i="13"/>
  <c r="BB36" i="11"/>
  <c r="BA39" i="13"/>
  <c r="BC42" i="3"/>
  <c r="BC44" i="11"/>
  <c r="BB44" i="13"/>
  <c r="BB46" i="3"/>
  <c r="AA33" i="11"/>
  <c r="Z50" i="11"/>
  <c r="Z20" i="12"/>
  <c r="Z40" i="12"/>
  <c r="BA20" i="11"/>
  <c r="BA24" i="13"/>
  <c r="AQ54" i="13"/>
  <c r="G54" i="13"/>
  <c r="D54" i="13"/>
  <c r="Z52" i="11"/>
  <c r="Z6" i="13"/>
  <c r="Z8" i="13"/>
  <c r="Z20" i="13"/>
  <c r="BB5" i="12"/>
  <c r="BA6" i="11"/>
  <c r="BC7" i="13"/>
  <c r="BA10" i="11"/>
  <c r="BB11" i="13"/>
  <c r="BA12" i="12"/>
  <c r="BA14" i="11"/>
  <c r="BB15" i="11"/>
  <c r="BA18" i="11"/>
  <c r="BA18" i="13"/>
  <c r="BB19" i="11"/>
  <c r="BC19" i="13"/>
  <c r="BC21" i="3"/>
  <c r="BC23" i="13"/>
  <c r="BB25" i="12"/>
  <c r="BA26" i="11"/>
  <c r="BA26" i="13"/>
  <c r="BC27" i="13"/>
  <c r="BB29" i="12"/>
  <c r="BB39" i="13"/>
  <c r="BB41" i="3"/>
  <c r="BB41" i="12"/>
  <c r="BA42" i="13"/>
  <c r="BB43" i="11"/>
  <c r="BA46" i="11"/>
  <c r="BA50" i="13"/>
  <c r="BB51" i="13"/>
  <c r="BA52" i="12"/>
  <c r="Z8" i="11"/>
  <c r="Z16" i="11"/>
  <c r="BD18" i="11"/>
  <c r="BD40" i="11"/>
  <c r="Z42" i="11"/>
  <c r="AA45" i="12"/>
  <c r="BA11" i="13"/>
  <c r="BC23" i="3"/>
  <c r="BB23" i="3"/>
  <c r="P54" i="3"/>
  <c r="P54" i="12"/>
  <c r="S54" i="3"/>
  <c r="V54" i="3"/>
  <c r="AK54" i="11"/>
  <c r="AQ54" i="3"/>
  <c r="AW54" i="12"/>
  <c r="AT54" i="12"/>
  <c r="AA16" i="12"/>
  <c r="AA20" i="12"/>
  <c r="AA32" i="12"/>
  <c r="AA36" i="12"/>
  <c r="AA38" i="12"/>
  <c r="BA5" i="13"/>
  <c r="BC10" i="13"/>
  <c r="BA13" i="13"/>
  <c r="BB14" i="13"/>
  <c r="BA17" i="13"/>
  <c r="BA19" i="12"/>
  <c r="BA21" i="13"/>
  <c r="BA23" i="12"/>
  <c r="BA27" i="12"/>
  <c r="BB34" i="13"/>
  <c r="BA37" i="13"/>
  <c r="BA41" i="13"/>
  <c r="BA45" i="13"/>
  <c r="BC48" i="3"/>
  <c r="BA49" i="13"/>
  <c r="BB50" i="13"/>
  <c r="BC50" i="13"/>
  <c r="BC52" i="3"/>
  <c r="BA53" i="13"/>
  <c r="AA32" i="11"/>
  <c r="AA38" i="11"/>
  <c r="Z25" i="13"/>
  <c r="Z29" i="13"/>
  <c r="BD45" i="13"/>
  <c r="BC10" i="3"/>
  <c r="BA16" i="13"/>
  <c r="BB19" i="3"/>
  <c r="BB21" i="11"/>
  <c r="BB23" i="12"/>
  <c r="AA39" i="3"/>
  <c r="BC51" i="13"/>
  <c r="BB21" i="3"/>
  <c r="BB13" i="12"/>
  <c r="BB38" i="3"/>
  <c r="BB51" i="12"/>
  <c r="BB35" i="12"/>
  <c r="Z17" i="12"/>
  <c r="BB23" i="11"/>
  <c r="BB20" i="13"/>
  <c r="AA25" i="13"/>
  <c r="BB45" i="11"/>
  <c r="BB39" i="3"/>
  <c r="BB37" i="11"/>
  <c r="BB29" i="11"/>
  <c r="BB9" i="11"/>
  <c r="BC22" i="13"/>
  <c r="BB22" i="13"/>
  <c r="BB8" i="3"/>
  <c r="AA34" i="12"/>
  <c r="BB49" i="12"/>
  <c r="BB47" i="13"/>
  <c r="BB25" i="3"/>
  <c r="BB17" i="12"/>
  <c r="BB7" i="13"/>
  <c r="BC50" i="3"/>
  <c r="BB42" i="3"/>
  <c r="BB34" i="3"/>
  <c r="BB47" i="3"/>
  <c r="BB36" i="3"/>
  <c r="BB37" i="3"/>
  <c r="BB35" i="11"/>
  <c r="BB11" i="11"/>
  <c r="BB16" i="13"/>
  <c r="BB49" i="11"/>
  <c r="BE34" i="3"/>
  <c r="BE39" i="3"/>
  <c r="BC10" i="12"/>
  <c r="BC48" i="13"/>
  <c r="BB48" i="13"/>
  <c r="BA47" i="13"/>
  <c r="BC47" i="13"/>
  <c r="BA48" i="11"/>
  <c r="BA44" i="11"/>
  <c r="BB38" i="12"/>
  <c r="BC50" i="12"/>
  <c r="BA20" i="13"/>
  <c r="BC20" i="13"/>
  <c r="BC36" i="13"/>
  <c r="BB36" i="13"/>
  <c r="BA35" i="13"/>
  <c r="BB5" i="3"/>
  <c r="BA16" i="3"/>
  <c r="BA43" i="13"/>
  <c r="BC22" i="12"/>
  <c r="BC26" i="12"/>
  <c r="BB44" i="3"/>
  <c r="BB30" i="13"/>
  <c r="BB27" i="13"/>
  <c r="BB27" i="11"/>
  <c r="BB23" i="13"/>
  <c r="BA22" i="13"/>
  <c r="BB21" i="12"/>
  <c r="BC11" i="13"/>
  <c r="BA10" i="13"/>
  <c r="BB9" i="12"/>
  <c r="BB15" i="12"/>
  <c r="BC52" i="13"/>
  <c r="BB52" i="13"/>
  <c r="BC40" i="13"/>
  <c r="BB40" i="13"/>
  <c r="BB25" i="11"/>
  <c r="BB19" i="13"/>
  <c r="BC5" i="12"/>
  <c r="BC42" i="11"/>
  <c r="BC16" i="13"/>
  <c r="BC50" i="11"/>
  <c r="BC26" i="3"/>
  <c r="BA36" i="11"/>
  <c r="BA32" i="11"/>
  <c r="BA10" i="3"/>
  <c r="BB48" i="11"/>
  <c r="BC13" i="12"/>
  <c r="BB14" i="11"/>
  <c r="BB18" i="11"/>
  <c r="BA25" i="12"/>
  <c r="BC25" i="12"/>
  <c r="BB28" i="11"/>
  <c r="BB30" i="11"/>
  <c r="BC38" i="11"/>
  <c r="BA47" i="12"/>
  <c r="BA53" i="12"/>
  <c r="BA6" i="3"/>
  <c r="BC41" i="3"/>
  <c r="BB53" i="11"/>
  <c r="BB44" i="11"/>
  <c r="BD14" i="3"/>
  <c r="BC36" i="3"/>
  <c r="BB22" i="11"/>
  <c r="BB43" i="3"/>
  <c r="BA30" i="12"/>
  <c r="BA41" i="3"/>
  <c r="BA38" i="3"/>
  <c r="BC38" i="3"/>
  <c r="BA35" i="3"/>
  <c r="BB26" i="3"/>
  <c r="BC42" i="12"/>
  <c r="BC48" i="11"/>
  <c r="BC5" i="3"/>
  <c r="BC46" i="12"/>
  <c r="BA20" i="12"/>
  <c r="BB7" i="11"/>
  <c r="BB50" i="3"/>
  <c r="BB30" i="3"/>
  <c r="BA26" i="12"/>
  <c r="BA17" i="11"/>
  <c r="BA25" i="11"/>
  <c r="BA37" i="11"/>
  <c r="BA45" i="11"/>
  <c r="BC8" i="3"/>
  <c r="BC12" i="3"/>
  <c r="BA24" i="3"/>
  <c r="BA32" i="3"/>
  <c r="BC49" i="11"/>
  <c r="BC45" i="11"/>
  <c r="BC9" i="12"/>
  <c r="BB50" i="11"/>
  <c r="BC32" i="11"/>
  <c r="BA28" i="11"/>
  <c r="BC12" i="11"/>
  <c r="BA10" i="12"/>
  <c r="BA8" i="12"/>
  <c r="BA14" i="12"/>
  <c r="BC23" i="12"/>
  <c r="BC29" i="11"/>
  <c r="BC51" i="3"/>
  <c r="BC28" i="11"/>
  <c r="BA6" i="12"/>
  <c r="BA21" i="11"/>
  <c r="BA53" i="11"/>
  <c r="BC46" i="11"/>
  <c r="BC35" i="3"/>
  <c r="BB27" i="3"/>
  <c r="BA11" i="11"/>
  <c r="BA33" i="3"/>
  <c r="BB12" i="12"/>
  <c r="BC23" i="11"/>
  <c r="BB30" i="12"/>
  <c r="BA47" i="11"/>
  <c r="BA51" i="11"/>
  <c r="BC27" i="3"/>
  <c r="BB40" i="12"/>
  <c r="BB16" i="12"/>
  <c r="BA22" i="12"/>
  <c r="BB35" i="3"/>
  <c r="BC27" i="12"/>
  <c r="BA27" i="11"/>
  <c r="BA31" i="11"/>
  <c r="BB32" i="12"/>
  <c r="BC43" i="11"/>
  <c r="BB33" i="11"/>
  <c r="BC11" i="11"/>
  <c r="BC8" i="11"/>
  <c r="BC46" i="13"/>
  <c r="BB46" i="13"/>
  <c r="BC44" i="12"/>
  <c r="BA7" i="11"/>
  <c r="BE27" i="3"/>
  <c r="BE32" i="11"/>
  <c r="BB27" i="12"/>
  <c r="BC36" i="12"/>
  <c r="BB12" i="3"/>
  <c r="BC39" i="13"/>
  <c r="BA26" i="3"/>
  <c r="BA30" i="13"/>
  <c r="BA22" i="3"/>
  <c r="BA37" i="3"/>
  <c r="BC35" i="11"/>
  <c r="BA45" i="12"/>
  <c r="BA19" i="3"/>
  <c r="BB52" i="3"/>
  <c r="BB26" i="13"/>
  <c r="BC26" i="13"/>
  <c r="BA25" i="3"/>
  <c r="BA43" i="3"/>
  <c r="BA44" i="12"/>
  <c r="BA28" i="12"/>
  <c r="BC28" i="12"/>
  <c r="BB13" i="3"/>
  <c r="BA6" i="13"/>
  <c r="BA34" i="3"/>
  <c r="BC42" i="13"/>
  <c r="BB42" i="13"/>
  <c r="BB42" i="11"/>
  <c r="BC20" i="12"/>
  <c r="BC12" i="12"/>
  <c r="BA8" i="3"/>
  <c r="BA35" i="11"/>
  <c r="BB14" i="12"/>
  <c r="BC14" i="12"/>
  <c r="BE14" i="12"/>
  <c r="BA31" i="12"/>
  <c r="BC31" i="12"/>
  <c r="BC25" i="11"/>
  <c r="BA9" i="11"/>
  <c r="BC9" i="11"/>
  <c r="BA48" i="13"/>
  <c r="BA12" i="11"/>
  <c r="BC6" i="11"/>
  <c r="BB17" i="13"/>
  <c r="BA29" i="12"/>
  <c r="BC29" i="13"/>
  <c r="BA33" i="12"/>
  <c r="BB37" i="13"/>
  <c r="BB41" i="13"/>
  <c r="BC45" i="13"/>
  <c r="BA9" i="3"/>
  <c r="BA36" i="3"/>
  <c r="BA13" i="3"/>
  <c r="BB26" i="12"/>
  <c r="BB42" i="12"/>
  <c r="BB20" i="12"/>
  <c r="BA49" i="11"/>
  <c r="BC18" i="12"/>
  <c r="BB18" i="12"/>
  <c r="BB22" i="12"/>
  <c r="BB10" i="12"/>
  <c r="BB50" i="12"/>
  <c r="BC38" i="12"/>
  <c r="BB46" i="12"/>
  <c r="BA39" i="3"/>
  <c r="BD39" i="3"/>
  <c r="BC39" i="3"/>
  <c r="BA51" i="12"/>
  <c r="BC51" i="12"/>
  <c r="BA43" i="12"/>
  <c r="BC37" i="11"/>
  <c r="BA30" i="3"/>
  <c r="BC30" i="3"/>
  <c r="BA35" i="12"/>
  <c r="BC35" i="12"/>
  <c r="BB38" i="11"/>
  <c r="BA5" i="11"/>
  <c r="BA46" i="3"/>
  <c r="BC39" i="12"/>
  <c r="BA16" i="12"/>
  <c r="BA24" i="12"/>
  <c r="BA13" i="11"/>
  <c r="BB7" i="3"/>
  <c r="BA47" i="3"/>
  <c r="BC47" i="3"/>
  <c r="BC24" i="11"/>
  <c r="BB24" i="11"/>
  <c r="BB12" i="11"/>
  <c r="BA15" i="12"/>
  <c r="BC15" i="12"/>
  <c r="BB8" i="11"/>
  <c r="BA33" i="11"/>
  <c r="BC33" i="11"/>
  <c r="BC16" i="3"/>
  <c r="BB16" i="3"/>
  <c r="BC20" i="11"/>
  <c r="BB20" i="11"/>
  <c r="BA11" i="12"/>
  <c r="BA14" i="13"/>
  <c r="BC7" i="11"/>
  <c r="BB48" i="12"/>
  <c r="BC48" i="12"/>
  <c r="BC52" i="12"/>
  <c r="BB52" i="12"/>
  <c r="BC6" i="12"/>
  <c r="BC11" i="3"/>
  <c r="BB11" i="3"/>
  <c r="BB44" i="12"/>
  <c r="BB28" i="12"/>
  <c r="BC15" i="11"/>
  <c r="BA28" i="13"/>
  <c r="BC37" i="3"/>
  <c r="BC30" i="13"/>
  <c r="BA40" i="3"/>
  <c r="BA29" i="3"/>
  <c r="BA19" i="11"/>
  <c r="BC19" i="11"/>
  <c r="BC8" i="12"/>
  <c r="BB8" i="12"/>
  <c r="BA39" i="11"/>
  <c r="BA23" i="11"/>
  <c r="BB36" i="12"/>
  <c r="BA44" i="3"/>
  <c r="BC44" i="3"/>
  <c r="BA43" i="11"/>
  <c r="BC32" i="12"/>
  <c r="BC27" i="11"/>
  <c r="BB33" i="13"/>
  <c r="BC33" i="13"/>
  <c r="BC17" i="12"/>
  <c r="BD17" i="12"/>
  <c r="BA17" i="12"/>
  <c r="BB9" i="13"/>
  <c r="BA37" i="12"/>
  <c r="BC37" i="12"/>
  <c r="BB5" i="13"/>
  <c r="BC43" i="3"/>
  <c r="BA17" i="3"/>
  <c r="BA48" i="3"/>
  <c r="BC41" i="13"/>
  <c r="BC37" i="13"/>
  <c r="BB29" i="13"/>
  <c r="BA21" i="12"/>
  <c r="BC21" i="12"/>
  <c r="BC34" i="3"/>
  <c r="BA7" i="3"/>
  <c r="BC7" i="3"/>
  <c r="BB53" i="13"/>
  <c r="BA49" i="12"/>
  <c r="BC49" i="12"/>
  <c r="BA41" i="12"/>
  <c r="BC41" i="12"/>
  <c r="BC13" i="3"/>
  <c r="BC25" i="3"/>
  <c r="Z12" i="11" l="1"/>
  <c r="BD12" i="11"/>
  <c r="BA18" i="12"/>
  <c r="BA41" i="11"/>
  <c r="BB35" i="13"/>
  <c r="BC35" i="13"/>
  <c r="BA33" i="13"/>
  <c r="BA34" i="13"/>
  <c r="BA51" i="3"/>
  <c r="BA21" i="3"/>
  <c r="BB10" i="13"/>
  <c r="BB53" i="3"/>
  <c r="BC53" i="3"/>
  <c r="BB48" i="3"/>
  <c r="BD46" i="12"/>
  <c r="BB28" i="3"/>
  <c r="BC28" i="3"/>
  <c r="BB19" i="12"/>
  <c r="BC21" i="11"/>
  <c r="BE34" i="12"/>
  <c r="BC34" i="12"/>
  <c r="BB34" i="12"/>
  <c r="BC34" i="11"/>
  <c r="BB34" i="11"/>
  <c r="BB24" i="3"/>
  <c r="BC24" i="3"/>
  <c r="BC6" i="13"/>
  <c r="BB6" i="13"/>
  <c r="BB39" i="11"/>
  <c r="BC39" i="11"/>
  <c r="BC21" i="13"/>
  <c r="BB21" i="13"/>
  <c r="Z52" i="3"/>
  <c r="BD18" i="3"/>
  <c r="BC40" i="3"/>
  <c r="BB40" i="3"/>
  <c r="BC40" i="12"/>
  <c r="BB26" i="11"/>
  <c r="BC26" i="11"/>
  <c r="BB10" i="11"/>
  <c r="BC10" i="11"/>
  <c r="BB32" i="3"/>
  <c r="BC32" i="3"/>
  <c r="BD19" i="3"/>
  <c r="BC14" i="11"/>
  <c r="BC13" i="13"/>
  <c r="BB13" i="13"/>
  <c r="BC24" i="12"/>
  <c r="BB24" i="12"/>
  <c r="BD11" i="3"/>
  <c r="BB17" i="3"/>
  <c r="BC17" i="3"/>
  <c r="BB25" i="13"/>
  <c r="BC25" i="13"/>
  <c r="BA15" i="11"/>
  <c r="BC49" i="13"/>
  <c r="BB49" i="13"/>
  <c r="BE21" i="3"/>
  <c r="BA49" i="3"/>
  <c r="BA28" i="3"/>
  <c r="BD53" i="12"/>
  <c r="BA44" i="13"/>
  <c r="BA29" i="13"/>
  <c r="BE36" i="12"/>
  <c r="BA45" i="3"/>
  <c r="BC36" i="11"/>
  <c r="BE34" i="11"/>
  <c r="BE48" i="12"/>
  <c r="BE47" i="13"/>
  <c r="BD43" i="3"/>
  <c r="BB6" i="11"/>
  <c r="BC6" i="3"/>
  <c r="BE24" i="11"/>
  <c r="BA22" i="11"/>
  <c r="BD16" i="13"/>
  <c r="Z51" i="13"/>
  <c r="AA49" i="13"/>
  <c r="Z15" i="3"/>
  <c r="BE8" i="3"/>
  <c r="BE16" i="3"/>
  <c r="BE15" i="12"/>
  <c r="AA49" i="3"/>
  <c r="BE26" i="13"/>
  <c r="AA34" i="13"/>
  <c r="BA18" i="3"/>
  <c r="AA43" i="13"/>
  <c r="BA32" i="13"/>
  <c r="BD7" i="3"/>
  <c r="BE28" i="3"/>
  <c r="AA49" i="12"/>
  <c r="AA20" i="13"/>
  <c r="Z44" i="13"/>
  <c r="BD52" i="13"/>
  <c r="BD34" i="12"/>
  <c r="BE40" i="13"/>
  <c r="BE25" i="13"/>
  <c r="BE5" i="3"/>
  <c r="BD35" i="3"/>
  <c r="AA18" i="13"/>
  <c r="BD9" i="12"/>
  <c r="Z46" i="12"/>
  <c r="Z26" i="12"/>
  <c r="AA19" i="11"/>
  <c r="Z40" i="11"/>
  <c r="AA47" i="11"/>
  <c r="Z15" i="11"/>
  <c r="AA41" i="3"/>
  <c r="BE41" i="3"/>
  <c r="BE11" i="11"/>
  <c r="AA11" i="11"/>
  <c r="AA21" i="11"/>
  <c r="BE21" i="11"/>
  <c r="Z34" i="13"/>
  <c r="BE9" i="3"/>
  <c r="Z40" i="13"/>
  <c r="BD32" i="13"/>
  <c r="AA47" i="12"/>
  <c r="BD31" i="12"/>
  <c r="BE53" i="3"/>
  <c r="AB53" i="12"/>
  <c r="BD50" i="13"/>
  <c r="BD15" i="11"/>
  <c r="AB7" i="12"/>
  <c r="BD6" i="13"/>
  <c r="BD29" i="13"/>
  <c r="AB46" i="12"/>
  <c r="BD6" i="11"/>
  <c r="BD41" i="11"/>
  <c r="Z9" i="13"/>
  <c r="BD9" i="13"/>
  <c r="AA24" i="3"/>
  <c r="BE24" i="3"/>
  <c r="Z53" i="12"/>
  <c r="Z42" i="12"/>
  <c r="BD22" i="12"/>
  <c r="AB20" i="11"/>
  <c r="BE25" i="3"/>
  <c r="Z36" i="12"/>
  <c r="AA45" i="11"/>
  <c r="Z13" i="3"/>
  <c r="BE38" i="11"/>
  <c r="BD40" i="12"/>
  <c r="BD52" i="11"/>
  <c r="Z47" i="3"/>
  <c r="BD38" i="12"/>
  <c r="Z28" i="11"/>
  <c r="Z53" i="11"/>
  <c r="AA5" i="11"/>
  <c r="BD9" i="11"/>
  <c r="BE28" i="13"/>
  <c r="Z45" i="13"/>
  <c r="Z30" i="12"/>
  <c r="AA26" i="11"/>
  <c r="BE16" i="11"/>
  <c r="AA45" i="3"/>
  <c r="Z44" i="12"/>
  <c r="Z24" i="12"/>
  <c r="BD38" i="3"/>
  <c r="AA42" i="13"/>
  <c r="BE42" i="13"/>
  <c r="AA52" i="13"/>
  <c r="BF52" i="13"/>
  <c r="AA22" i="13"/>
  <c r="BE22" i="13"/>
  <c r="AB22" i="13"/>
  <c r="BF15" i="12"/>
  <c r="BD29" i="3"/>
  <c r="BD35" i="13"/>
  <c r="Z16" i="13"/>
  <c r="AB34" i="13"/>
  <c r="AB9" i="13"/>
  <c r="AA10" i="11"/>
  <c r="Z7" i="11"/>
  <c r="Z16" i="3"/>
  <c r="BD30" i="13"/>
  <c r="BE15" i="3"/>
  <c r="BE30" i="11"/>
  <c r="BE37" i="11"/>
  <c r="BE7" i="12"/>
  <c r="AA9" i="12"/>
  <c r="BD14" i="11"/>
  <c r="Z46" i="13"/>
  <c r="Z47" i="11"/>
  <c r="BD35" i="12"/>
  <c r="BE9" i="13"/>
  <c r="BF35" i="3"/>
  <c r="AA5" i="12"/>
  <c r="BD33" i="12"/>
  <c r="AB25" i="12"/>
  <c r="AA18" i="3"/>
  <c r="Z12" i="3"/>
  <c r="AA41" i="12"/>
  <c r="BE41" i="12"/>
  <c r="Z34" i="11"/>
  <c r="AB43" i="12"/>
  <c r="BD45" i="12"/>
  <c r="BD49" i="12"/>
  <c r="BD51" i="3"/>
  <c r="AA24" i="11"/>
  <c r="AA34" i="11"/>
  <c r="AB25" i="13"/>
  <c r="BE12" i="3"/>
  <c r="AA23" i="3"/>
  <c r="AA37" i="3"/>
  <c r="Z18" i="12"/>
  <c r="AA21" i="12"/>
  <c r="BE23" i="12"/>
  <c r="AB31" i="12"/>
  <c r="AA33" i="12"/>
  <c r="AA35" i="12"/>
  <c r="Z41" i="13"/>
  <c r="AB43" i="13"/>
  <c r="AB50" i="13"/>
  <c r="Z18" i="3"/>
  <c r="AA17" i="11"/>
  <c r="Z53" i="13"/>
  <c r="BD51" i="12"/>
  <c r="BD47" i="3"/>
  <c r="AA15" i="12"/>
  <c r="Z24" i="11"/>
  <c r="Z26" i="11"/>
  <c r="AA27" i="11"/>
  <c r="Z36" i="13"/>
  <c r="BD28" i="11"/>
  <c r="Z15" i="13"/>
  <c r="BD15" i="13"/>
  <c r="AB15" i="13"/>
  <c r="AA35" i="11"/>
  <c r="BE6" i="3"/>
  <c r="BE22" i="11"/>
  <c r="BE42" i="11"/>
  <c r="BD17" i="13"/>
  <c r="AB23" i="13"/>
  <c r="AB45" i="13"/>
  <c r="BD48" i="11"/>
  <c r="AA31" i="13"/>
  <c r="BF28" i="11"/>
  <c r="Z38" i="11"/>
  <c r="Z8" i="3"/>
  <c r="BE45" i="13"/>
  <c r="AA6" i="13"/>
  <c r="BE32" i="12"/>
  <c r="AB24" i="11"/>
  <c r="Z48" i="11"/>
  <c r="Z18" i="11"/>
  <c r="Z31" i="13"/>
  <c r="Z48" i="12"/>
  <c r="Z32" i="12"/>
  <c r="Z10" i="12"/>
  <c r="AA19" i="12"/>
  <c r="AB27" i="12"/>
  <c r="Z36" i="3"/>
  <c r="BD26" i="11"/>
  <c r="Z25" i="11"/>
  <c r="AB30" i="11"/>
  <c r="AA36" i="11"/>
  <c r="BE46" i="11"/>
  <c r="AA39" i="12"/>
  <c r="AA52" i="11"/>
  <c r="AA33" i="13"/>
  <c r="AA45" i="13"/>
  <c r="BD38" i="13"/>
  <c r="Z6" i="11"/>
  <c r="AA37" i="12"/>
  <c r="BD15" i="12"/>
  <c r="BE35" i="3"/>
  <c r="BD20" i="13"/>
  <c r="AB50" i="12"/>
  <c r="AA30" i="12"/>
  <c r="BF22" i="12"/>
  <c r="Z10" i="13"/>
  <c r="Z31" i="3"/>
  <c r="BD31" i="3"/>
  <c r="AB7" i="3"/>
  <c r="AB20" i="3"/>
  <c r="Z46" i="11"/>
  <c r="BE20" i="3"/>
  <c r="BD25" i="3"/>
  <c r="AB53" i="3"/>
  <c r="Z22" i="3"/>
  <c r="AB15" i="3"/>
  <c r="AB27" i="3"/>
  <c r="Z47" i="13"/>
  <c r="BD47" i="13"/>
  <c r="BE30" i="3"/>
  <c r="AA44" i="12"/>
  <c r="BE44" i="12"/>
  <c r="AA39" i="13"/>
  <c r="Z9" i="3"/>
  <c r="AB9" i="3"/>
  <c r="AA6" i="3"/>
  <c r="BD33" i="11"/>
  <c r="AA36" i="13"/>
  <c r="AB28" i="3"/>
  <c r="BE22" i="12"/>
  <c r="BD9" i="3"/>
  <c r="BE20" i="12"/>
  <c r="AA48" i="12"/>
  <c r="AA22" i="12"/>
  <c r="AA28" i="12"/>
  <c r="Z26" i="13"/>
  <c r="Z22" i="13"/>
  <c r="AA35" i="13"/>
  <c r="AB35" i="13"/>
  <c r="BE35" i="13"/>
  <c r="BD17" i="3"/>
  <c r="Z23" i="13"/>
  <c r="AA50" i="12"/>
  <c r="AA46" i="12"/>
  <c r="AB17" i="11"/>
  <c r="BD39" i="12"/>
  <c r="Z21" i="13"/>
  <c r="Z28" i="13"/>
  <c r="BF39" i="3"/>
  <c r="AB44" i="12"/>
  <c r="AA12" i="11"/>
  <c r="AA33" i="3"/>
  <c r="BE17" i="3"/>
  <c r="AB17" i="3"/>
  <c r="AA17" i="3"/>
  <c r="Z36" i="11"/>
  <c r="BD36" i="11"/>
  <c r="Z20" i="11"/>
  <c r="BD20" i="11"/>
  <c r="BE39" i="11"/>
  <c r="AA39" i="11"/>
  <c r="AA29" i="11"/>
  <c r="BE29" i="11"/>
  <c r="AA47" i="13"/>
  <c r="AB47" i="13"/>
  <c r="AB38" i="13"/>
  <c r="Z25" i="3"/>
  <c r="AA8" i="3"/>
  <c r="AA30" i="3"/>
  <c r="AA25" i="11"/>
  <c r="Z5" i="13"/>
  <c r="Z34" i="3"/>
  <c r="Z42" i="3"/>
  <c r="BE49" i="12"/>
  <c r="Z24" i="3"/>
  <c r="AB40" i="3"/>
  <c r="AB22" i="12"/>
  <c r="BD13" i="13"/>
  <c r="AB39" i="11"/>
  <c r="AB5" i="11"/>
  <c r="BF41" i="11"/>
  <c r="AB30" i="3"/>
  <c r="AB39" i="3"/>
  <c r="AA16" i="3"/>
  <c r="AB16" i="3"/>
  <c r="BE53" i="13"/>
  <c r="BE16" i="12"/>
  <c r="BE28" i="11"/>
  <c r="BC38" i="13"/>
  <c r="BB38" i="13"/>
  <c r="BA51" i="13"/>
  <c r="BD51" i="13"/>
  <c r="BB53" i="12"/>
  <c r="Z44" i="11"/>
  <c r="BD44" i="11"/>
  <c r="BC51" i="11"/>
  <c r="BB51" i="11"/>
  <c r="BB37" i="12"/>
  <c r="Z52" i="13"/>
  <c r="AB52" i="13"/>
  <c r="AB36" i="12"/>
  <c r="AB20" i="12"/>
  <c r="AB6" i="13"/>
  <c r="BC44" i="13"/>
  <c r="BB43" i="12"/>
  <c r="BB41" i="11"/>
  <c r="BC41" i="11"/>
  <c r="BC29" i="12"/>
  <c r="BC14" i="13"/>
  <c r="BC52" i="11"/>
  <c r="BA12" i="3"/>
  <c r="BC20" i="3"/>
  <c r="Z22" i="11"/>
  <c r="BF34" i="12"/>
  <c r="BC53" i="13"/>
  <c r="BC17" i="13"/>
  <c r="BC5" i="13"/>
  <c r="BC16" i="12"/>
  <c r="BC19" i="3"/>
  <c r="BD47" i="11"/>
  <c r="BB6" i="12"/>
  <c r="BA39" i="12"/>
  <c r="BC46" i="3"/>
  <c r="BD37" i="11"/>
  <c r="BC30" i="11"/>
  <c r="BC53" i="12"/>
  <c r="BC22" i="11"/>
  <c r="BB52" i="11"/>
  <c r="BC18" i="11"/>
  <c r="AB53" i="13"/>
  <c r="BD18" i="13"/>
  <c r="AA13" i="11"/>
  <c r="Z22" i="12"/>
  <c r="Z39" i="11"/>
  <c r="Z49" i="13"/>
  <c r="BD49" i="13"/>
  <c r="Z34" i="12"/>
  <c r="AB34" i="12"/>
  <c r="AA5" i="3"/>
  <c r="BC34" i="13"/>
  <c r="AB48" i="13"/>
  <c r="BD44" i="13"/>
  <c r="AB44" i="13"/>
  <c r="BD26" i="13"/>
  <c r="AB18" i="13"/>
  <c r="Z18" i="13"/>
  <c r="AB51" i="13"/>
  <c r="AB49" i="13"/>
  <c r="BD19" i="12"/>
  <c r="AB19" i="12"/>
  <c r="AB31" i="3"/>
  <c r="AB52" i="3"/>
  <c r="BA25" i="13"/>
  <c r="BA30" i="11"/>
  <c r="BA36" i="12"/>
  <c r="BA38" i="11"/>
  <c r="BB47" i="11"/>
  <c r="BC47" i="11"/>
  <c r="BA7" i="13"/>
  <c r="AB42" i="13"/>
  <c r="Z42" i="13"/>
  <c r="BB45" i="13"/>
  <c r="BB20" i="3"/>
  <c r="BC43" i="12"/>
  <c r="BC30" i="12"/>
  <c r="BD10" i="13"/>
  <c r="BC32" i="13"/>
  <c r="AA43" i="11"/>
  <c r="BD42" i="13"/>
  <c r="Z14" i="11"/>
  <c r="AA29" i="12"/>
  <c r="AB45" i="12"/>
  <c r="AA21" i="3"/>
  <c r="BD21" i="13"/>
  <c r="BB10" i="3"/>
  <c r="AB12" i="11"/>
  <c r="AB49" i="3"/>
  <c r="Z39" i="12"/>
  <c r="AA31" i="3"/>
  <c r="BA42" i="3"/>
  <c r="Z7" i="3"/>
  <c r="AA40" i="13"/>
  <c r="AA40" i="3"/>
  <c r="AB29" i="12"/>
  <c r="AB10" i="11"/>
  <c r="BA52" i="3"/>
  <c r="BE18" i="13" l="1"/>
  <c r="BF18" i="13"/>
  <c r="BC15" i="3"/>
  <c r="BB15" i="3"/>
  <c r="Z50" i="13"/>
  <c r="AB13" i="11"/>
  <c r="BC16" i="11"/>
  <c r="BB16" i="11"/>
  <c r="BC31" i="13"/>
  <c r="BB31" i="13"/>
  <c r="BD14" i="13"/>
  <c r="Z14" i="13"/>
  <c r="Z33" i="12"/>
  <c r="AB15" i="12"/>
  <c r="BB31" i="3"/>
  <c r="BC31" i="3"/>
  <c r="BB13" i="11"/>
  <c r="BC13" i="11"/>
  <c r="BC40" i="11"/>
  <c r="BB40" i="11"/>
  <c r="BE20" i="13"/>
  <c r="AB20" i="13"/>
  <c r="BB11" i="12"/>
  <c r="BC11" i="12"/>
  <c r="BB7" i="12"/>
  <c r="BC7" i="12"/>
  <c r="BC24" i="13"/>
  <c r="BB24" i="13"/>
  <c r="BE21" i="12"/>
  <c r="BA54" i="11"/>
  <c r="BC19" i="12"/>
  <c r="AA53" i="12"/>
  <c r="AA26" i="13"/>
  <c r="BB9" i="3"/>
  <c r="BC9" i="3"/>
  <c r="BB17" i="11"/>
  <c r="BC17" i="11"/>
  <c r="BB47" i="12"/>
  <c r="BC47" i="12"/>
  <c r="BC14" i="3"/>
  <c r="BB14" i="3"/>
  <c r="BB12" i="13"/>
  <c r="BC12" i="13"/>
  <c r="BE31" i="13"/>
  <c r="Z17" i="13"/>
  <c r="BD34" i="13"/>
  <c r="BB22" i="3"/>
  <c r="BC22" i="3"/>
  <c r="BB28" i="13"/>
  <c r="BC28" i="13"/>
  <c r="BB18" i="13"/>
  <c r="BC18" i="13"/>
  <c r="BC15" i="13"/>
  <c r="BB15" i="13"/>
  <c r="BE15" i="13"/>
  <c r="BD22" i="11"/>
  <c r="BD26" i="12"/>
  <c r="BD53" i="11"/>
  <c r="Z41" i="11"/>
  <c r="AB9" i="12"/>
  <c r="BE19" i="11"/>
  <c r="AB24" i="3"/>
  <c r="AB13" i="12"/>
  <c r="BF45" i="13"/>
  <c r="Z32" i="13"/>
  <c r="BD42" i="12"/>
  <c r="AB18" i="11"/>
  <c r="AA46" i="11"/>
  <c r="BF20" i="13"/>
  <c r="AA22" i="11"/>
  <c r="Z35" i="12"/>
  <c r="BE5" i="12"/>
  <c r="BE47" i="12"/>
  <c r="Z23" i="11"/>
  <c r="BD23" i="11"/>
  <c r="AA18" i="11"/>
  <c r="BF25" i="3"/>
  <c r="Z48" i="13"/>
  <c r="AA28" i="11"/>
  <c r="BD13" i="3"/>
  <c r="AA13" i="12"/>
  <c r="BD10" i="12"/>
  <c r="BF22" i="11"/>
  <c r="BE23" i="3"/>
  <c r="BD27" i="11"/>
  <c r="Z27" i="11"/>
  <c r="AB40" i="13"/>
  <c r="AB27" i="11"/>
  <c r="BD31" i="13"/>
  <c r="AB25" i="11"/>
  <c r="BD44" i="12"/>
  <c r="AA12" i="3"/>
  <c r="BD30" i="12"/>
  <c r="BD25" i="11"/>
  <c r="BD41" i="13"/>
  <c r="AA23" i="12"/>
  <c r="AA53" i="3"/>
  <c r="AB18" i="3"/>
  <c r="Z31" i="11"/>
  <c r="BD31" i="11"/>
  <c r="AB39" i="12"/>
  <c r="BD18" i="12"/>
  <c r="AB31" i="13"/>
  <c r="AB41" i="13"/>
  <c r="BE53" i="12"/>
  <c r="Z38" i="12"/>
  <c r="AB34" i="3"/>
  <c r="BF9" i="13"/>
  <c r="Z9" i="11"/>
  <c r="BD40" i="13"/>
  <c r="BE45" i="11"/>
  <c r="BD53" i="13"/>
  <c r="AB26" i="11"/>
  <c r="AB37" i="3"/>
  <c r="AA25" i="3"/>
  <c r="BD12" i="3"/>
  <c r="BD52" i="12"/>
  <c r="Z52" i="12"/>
  <c r="BD13" i="11"/>
  <c r="Z13" i="11"/>
  <c r="Z12" i="12"/>
  <c r="BD12" i="12"/>
  <c r="AA20" i="11"/>
  <c r="BE20" i="11"/>
  <c r="AB38" i="12"/>
  <c r="AB45" i="11"/>
  <c r="BF35" i="13"/>
  <c r="BE37" i="3"/>
  <c r="BF47" i="13"/>
  <c r="AB35" i="12"/>
  <c r="AB34" i="11"/>
  <c r="AB28" i="12"/>
  <c r="Z28" i="12"/>
  <c r="BD28" i="12"/>
  <c r="Z6" i="12"/>
  <c r="BD6" i="12"/>
  <c r="BE27" i="11"/>
  <c r="Z30" i="11"/>
  <c r="BF24" i="3"/>
  <c r="AB12" i="3"/>
  <c r="AB25" i="3"/>
  <c r="BF53" i="12"/>
  <c r="AB36" i="13"/>
  <c r="AB6" i="3"/>
  <c r="BD36" i="13"/>
  <c r="AA16" i="11"/>
  <c r="AB16" i="11"/>
  <c r="BE6" i="12"/>
  <c r="AB29" i="3"/>
  <c r="AA29" i="3"/>
  <c r="AA8" i="11"/>
  <c r="BE8" i="11"/>
  <c r="Z51" i="3"/>
  <c r="BF9" i="12"/>
  <c r="AB17" i="13"/>
  <c r="AB48" i="12"/>
  <c r="Z25" i="12"/>
  <c r="BD25" i="12"/>
  <c r="Z24" i="13"/>
  <c r="BD24" i="13"/>
  <c r="AA48" i="11"/>
  <c r="AB28" i="13"/>
  <c r="AB46" i="11"/>
  <c r="AB38" i="11"/>
  <c r="BF9" i="3"/>
  <c r="AB8" i="11"/>
  <c r="BD42" i="3"/>
  <c r="BF37" i="11"/>
  <c r="BD28" i="13"/>
  <c r="BE52" i="13"/>
  <c r="AB33" i="12"/>
  <c r="Z45" i="11"/>
  <c r="BD45" i="11"/>
  <c r="AA17" i="13"/>
  <c r="Z21" i="11"/>
  <c r="AB21" i="11"/>
  <c r="Z37" i="3"/>
  <c r="BD37" i="3"/>
  <c r="AA7" i="13"/>
  <c r="BE7" i="13"/>
  <c r="AA48" i="13"/>
  <c r="BE48" i="13"/>
  <c r="Z11" i="11"/>
  <c r="AB11" i="11"/>
  <c r="AB32" i="11"/>
  <c r="Z32" i="11"/>
  <c r="AB26" i="13"/>
  <c r="BE39" i="13"/>
  <c r="AB42" i="11"/>
  <c r="AA51" i="11"/>
  <c r="BE51" i="11"/>
  <c r="AB49" i="12"/>
  <c r="Z49" i="12"/>
  <c r="AA42" i="11"/>
  <c r="Z45" i="12"/>
  <c r="AB32" i="12"/>
  <c r="Z37" i="11"/>
  <c r="AB37" i="11"/>
  <c r="AA50" i="13"/>
  <c r="AA46" i="13"/>
  <c r="AB46" i="13"/>
  <c r="BE46" i="13"/>
  <c r="AA31" i="12"/>
  <c r="Z29" i="11"/>
  <c r="BD29" i="11"/>
  <c r="BD43" i="12"/>
  <c r="Z43" i="12"/>
  <c r="AA23" i="13"/>
  <c r="BE23" i="13"/>
  <c r="AB19" i="11"/>
  <c r="Z19" i="11"/>
  <c r="AB6" i="12"/>
  <c r="AA6" i="12"/>
  <c r="BD48" i="3"/>
  <c r="Z48" i="3"/>
  <c r="BD43" i="13"/>
  <c r="Z43" i="13"/>
  <c r="Z37" i="13"/>
  <c r="BD37" i="13"/>
  <c r="BF42" i="12"/>
  <c r="BE42" i="12"/>
  <c r="BE33" i="13"/>
  <c r="Z33" i="3"/>
  <c r="BD33" i="3"/>
  <c r="Z10" i="3"/>
  <c r="BD10" i="3"/>
  <c r="BE30" i="12"/>
  <c r="Z43" i="11"/>
  <c r="BD43" i="11"/>
  <c r="AA41" i="13"/>
  <c r="Z37" i="12"/>
  <c r="BD37" i="12"/>
  <c r="BD22" i="3"/>
  <c r="AB33" i="13"/>
  <c r="AB33" i="3"/>
  <c r="BD36" i="3"/>
  <c r="AB41" i="3"/>
  <c r="Z41" i="3"/>
  <c r="Z53" i="3"/>
  <c r="BD50" i="12"/>
  <c r="Z50" i="12"/>
  <c r="AB14" i="3"/>
  <c r="AA14" i="3"/>
  <c r="BE49" i="11"/>
  <c r="AA49" i="11"/>
  <c r="AA44" i="11"/>
  <c r="Z46" i="3"/>
  <c r="BD46" i="3"/>
  <c r="BD5" i="13"/>
  <c r="Z28" i="3"/>
  <c r="BE27" i="12"/>
  <c r="BF49" i="12"/>
  <c r="AB8" i="3"/>
  <c r="AB30" i="12"/>
  <c r="AA22" i="3"/>
  <c r="AB22" i="3"/>
  <c r="AA7" i="3"/>
  <c r="Z8" i="12"/>
  <c r="BD8" i="12"/>
  <c r="BD8" i="11"/>
  <c r="BF8" i="11"/>
  <c r="BD27" i="12"/>
  <c r="Z27" i="12"/>
  <c r="Z49" i="3"/>
  <c r="BD49" i="3"/>
  <c r="BE19" i="13"/>
  <c r="AA19" i="13"/>
  <c r="AB41" i="11"/>
  <c r="AA41" i="11"/>
  <c r="AB37" i="12"/>
  <c r="Z45" i="3"/>
  <c r="AB45" i="3"/>
  <c r="BD45" i="3"/>
  <c r="Z7" i="13"/>
  <c r="AB7" i="13"/>
  <c r="AB26" i="3"/>
  <c r="AA26" i="3"/>
  <c r="BE12" i="11"/>
  <c r="BF12" i="11"/>
  <c r="AB14" i="12"/>
  <c r="Z14" i="12"/>
  <c r="AA24" i="12"/>
  <c r="BE24" i="12"/>
  <c r="Z17" i="11"/>
  <c r="BD17" i="11"/>
  <c r="AA47" i="3"/>
  <c r="AB47" i="3"/>
  <c r="AB10" i="3"/>
  <c r="AA10" i="3"/>
  <c r="BD23" i="13"/>
  <c r="BF23" i="13"/>
  <c r="BF16" i="3"/>
  <c r="BD16" i="3"/>
  <c r="BF36" i="13"/>
  <c r="BE36" i="13"/>
  <c r="AB17" i="12"/>
  <c r="AA17" i="12"/>
  <c r="AB13" i="3"/>
  <c r="BE13" i="3"/>
  <c r="AA13" i="3"/>
  <c r="Z23" i="12"/>
  <c r="AB23" i="12"/>
  <c r="AA53" i="11"/>
  <c r="AA50" i="3"/>
  <c r="BE50" i="3"/>
  <c r="Z32" i="3"/>
  <c r="BD32" i="3"/>
  <c r="AA12" i="13"/>
  <c r="AB12" i="13"/>
  <c r="AA12" i="12"/>
  <c r="AB12" i="12"/>
  <c r="AA26" i="12"/>
  <c r="AB26" i="12"/>
  <c r="Z33" i="11"/>
  <c r="AB33" i="11"/>
  <c r="BD28" i="3"/>
  <c r="AA54" i="12"/>
  <c r="BF29" i="11"/>
  <c r="BD51" i="11"/>
  <c r="AB24" i="12"/>
  <c r="BE41" i="11"/>
  <c r="Z30" i="3"/>
  <c r="Z26" i="3"/>
  <c r="BD26" i="3"/>
  <c r="AB8" i="12"/>
  <c r="AA8" i="12"/>
  <c r="AB40" i="12"/>
  <c r="AA40" i="12"/>
  <c r="AB36" i="3"/>
  <c r="AA36" i="3"/>
  <c r="BF17" i="3"/>
  <c r="BD22" i="13"/>
  <c r="BF22" i="13"/>
  <c r="BE28" i="12"/>
  <c r="BF28" i="12"/>
  <c r="AA42" i="12"/>
  <c r="AB42" i="12"/>
  <c r="AB49" i="11"/>
  <c r="Z49" i="11"/>
  <c r="AA51" i="3"/>
  <c r="AA32" i="3"/>
  <c r="AB32" i="3"/>
  <c r="BE50" i="12"/>
  <c r="BF50" i="12"/>
  <c r="BF44" i="12"/>
  <c r="Z5" i="11"/>
  <c r="BD5" i="11"/>
  <c r="Z40" i="3"/>
  <c r="BD40" i="3"/>
  <c r="AB10" i="13"/>
  <c r="AA10" i="13"/>
  <c r="BD48" i="13"/>
  <c r="BF46" i="12"/>
  <c r="BE46" i="12"/>
  <c r="AA43" i="3"/>
  <c r="AB43" i="3"/>
  <c r="Z12" i="13"/>
  <c r="BD12" i="13"/>
  <c r="BE40" i="3"/>
  <c r="Z5" i="3"/>
  <c r="Z54" i="3"/>
  <c r="BA8" i="13"/>
  <c r="BD8" i="13"/>
  <c r="Z44" i="3"/>
  <c r="BD44" i="3"/>
  <c r="BD35" i="11"/>
  <c r="Z35" i="11"/>
  <c r="AA15" i="11"/>
  <c r="AB15" i="11"/>
  <c r="AA37" i="13"/>
  <c r="AB37" i="13"/>
  <c r="BE33" i="11"/>
  <c r="BF33" i="11"/>
  <c r="Z21" i="3"/>
  <c r="AA16" i="13"/>
  <c r="AB16" i="13"/>
  <c r="BE17" i="11"/>
  <c r="BA15" i="3"/>
  <c r="BA54" i="3"/>
  <c r="BC8" i="13"/>
  <c r="BB8" i="13"/>
  <c r="BA48" i="12"/>
  <c r="BA46" i="13"/>
  <c r="BC43" i="13"/>
  <c r="BB43" i="13"/>
  <c r="BA42" i="11"/>
  <c r="BA34" i="11"/>
  <c r="BB31" i="11"/>
  <c r="BC31" i="11"/>
  <c r="BC29" i="3"/>
  <c r="BB29" i="3"/>
  <c r="BF25" i="13"/>
  <c r="BD25" i="13"/>
  <c r="BC5" i="11"/>
  <c r="BB5" i="11"/>
  <c r="AB42" i="3"/>
  <c r="AA42" i="3"/>
  <c r="AA11" i="3"/>
  <c r="AB11" i="3"/>
  <c r="AA8" i="13"/>
  <c r="AB8" i="13"/>
  <c r="Z54" i="12"/>
  <c r="Z5" i="12"/>
  <c r="AB5" i="12"/>
  <c r="BE51" i="13"/>
  <c r="BF51" i="13"/>
  <c r="BD24" i="3"/>
  <c r="BE26" i="11"/>
  <c r="BF26" i="11"/>
  <c r="BE43" i="11"/>
  <c r="BE13" i="12"/>
  <c r="BE13" i="11"/>
  <c r="BF13" i="11"/>
  <c r="BE29" i="12"/>
  <c r="BE11" i="12"/>
  <c r="AA46" i="3"/>
  <c r="AB46" i="3"/>
  <c r="BD11" i="12"/>
  <c r="Z11" i="12"/>
  <c r="AA23" i="11"/>
  <c r="AA29" i="13"/>
  <c r="AB29" i="13"/>
  <c r="Z11" i="13"/>
  <c r="BD11" i="13"/>
  <c r="AB19" i="3"/>
  <c r="AA19" i="3"/>
  <c r="AB24" i="13"/>
  <c r="AA24" i="13"/>
  <c r="AB21" i="13"/>
  <c r="AA21" i="13"/>
  <c r="BD39" i="13"/>
  <c r="AB39" i="13"/>
  <c r="Z39" i="13"/>
  <c r="Z27" i="13"/>
  <c r="BD27" i="13"/>
  <c r="AB27" i="13"/>
  <c r="AA14" i="11"/>
  <c r="AB14" i="11"/>
  <c r="BE38" i="13"/>
  <c r="BF38" i="13"/>
  <c r="BE10" i="3"/>
  <c r="BA50" i="11"/>
  <c r="BD50" i="11"/>
  <c r="BC49" i="3"/>
  <c r="BB49" i="3"/>
  <c r="BF47" i="11"/>
  <c r="BE47" i="11"/>
  <c r="BC45" i="12"/>
  <c r="BB45" i="12"/>
  <c r="BB33" i="3"/>
  <c r="BC33" i="3"/>
  <c r="BA24" i="11"/>
  <c r="BA54" i="12"/>
  <c r="BA7" i="12"/>
  <c r="AA51" i="12"/>
  <c r="AB51" i="12"/>
  <c r="Z47" i="12"/>
  <c r="Z19" i="13"/>
  <c r="AB19" i="13"/>
  <c r="AA9" i="11"/>
  <c r="AB9" i="11"/>
  <c r="AB21" i="3"/>
  <c r="BE10" i="11"/>
  <c r="BD24" i="12"/>
  <c r="BF24" i="12"/>
  <c r="BE36" i="11"/>
  <c r="BF36" i="11"/>
  <c r="BF42" i="13"/>
  <c r="BD52" i="3"/>
  <c r="BE37" i="12"/>
  <c r="BF37" i="12"/>
  <c r="BE25" i="11"/>
  <c r="BE22" i="3"/>
  <c r="BF22" i="3"/>
  <c r="BC18" i="3"/>
  <c r="BB18" i="3"/>
  <c r="AA31" i="11"/>
  <c r="AB31" i="11"/>
  <c r="AB44" i="3"/>
  <c r="AA44" i="3"/>
  <c r="BA13" i="12"/>
  <c r="BD13" i="12"/>
  <c r="AB38" i="3"/>
  <c r="AA38" i="3"/>
  <c r="Z16" i="12"/>
  <c r="AB16" i="12"/>
  <c r="AA13" i="13"/>
  <c r="AB13" i="13"/>
  <c r="BF27" i="11"/>
  <c r="BF49" i="3"/>
  <c r="BE49" i="3"/>
  <c r="BE27" i="13"/>
  <c r="BD39" i="11"/>
  <c r="BF39" i="11"/>
  <c r="BE19" i="12"/>
  <c r="BF19" i="12"/>
  <c r="BF46" i="11"/>
  <c r="BD46" i="11"/>
  <c r="AB52" i="12"/>
  <c r="AA52" i="12"/>
  <c r="AB41" i="12"/>
  <c r="Z41" i="12"/>
  <c r="AB10" i="12"/>
  <c r="AA10" i="12"/>
  <c r="AA6" i="11"/>
  <c r="AB6" i="11"/>
  <c r="AA5" i="13"/>
  <c r="AB5" i="13"/>
  <c r="BE34" i="13"/>
  <c r="BF34" i="13"/>
  <c r="BD33" i="13"/>
  <c r="BA54" i="13"/>
  <c r="BD6" i="3"/>
  <c r="BF6" i="3"/>
  <c r="BE49" i="13"/>
  <c r="BF49" i="13"/>
  <c r="BE44" i="13"/>
  <c r="BF44" i="13"/>
  <c r="BE25" i="12"/>
  <c r="BF25" i="12"/>
  <c r="BF27" i="3"/>
  <c r="BD27" i="3"/>
  <c r="Z54" i="13"/>
  <c r="BF26" i="13"/>
  <c r="AA14" i="13"/>
  <c r="AB14" i="13"/>
  <c r="BE39" i="12"/>
  <c r="BF39" i="12"/>
  <c r="AA7" i="11"/>
  <c r="AB7" i="11"/>
  <c r="Z54" i="11"/>
  <c r="BD10" i="11"/>
  <c r="Z10" i="11"/>
  <c r="Z23" i="3"/>
  <c r="AA30" i="13"/>
  <c r="AB30" i="13"/>
  <c r="AA11" i="13"/>
  <c r="AB11" i="13"/>
  <c r="AB32" i="13"/>
  <c r="AA32" i="13"/>
  <c r="Z29" i="12"/>
  <c r="BD29" i="12"/>
  <c r="AB18" i="12"/>
  <c r="AA18" i="12"/>
  <c r="Z50" i="3"/>
  <c r="AB50" i="3"/>
  <c r="Z21" i="12"/>
  <c r="AB21" i="12"/>
  <c r="AB23" i="3"/>
  <c r="AA40" i="11"/>
  <c r="BE35" i="11"/>
  <c r="BE18" i="11"/>
  <c r="BF18" i="11"/>
  <c r="BA20" i="3"/>
  <c r="BB45" i="3"/>
  <c r="BC45" i="3"/>
  <c r="BC33" i="12"/>
  <c r="BB33" i="12"/>
  <c r="BA32" i="12"/>
  <c r="BA16" i="11"/>
  <c r="AA50" i="11"/>
  <c r="AB50" i="11"/>
  <c r="AA48" i="3"/>
  <c r="AB48" i="3"/>
  <c r="BE52" i="3"/>
  <c r="BF31" i="3"/>
  <c r="BE31" i="3"/>
  <c r="AB5" i="3"/>
  <c r="BE10" i="13"/>
  <c r="BF10" i="13"/>
  <c r="BE38" i="12"/>
  <c r="BF38" i="12"/>
  <c r="AB35" i="11"/>
  <c r="BD7" i="11"/>
  <c r="BF34" i="3"/>
  <c r="BD34" i="3"/>
  <c r="BE43" i="12"/>
  <c r="BF43" i="12"/>
  <c r="BE35" i="12"/>
  <c r="BF35" i="12"/>
  <c r="BE6" i="13"/>
  <c r="BF6" i="13"/>
  <c r="BF20" i="12"/>
  <c r="BD20" i="12"/>
  <c r="AB11" i="12"/>
  <c r="BF53" i="13"/>
  <c r="BF43" i="11" l="1"/>
  <c r="BF12" i="3"/>
  <c r="BF15" i="13"/>
  <c r="BF25" i="11"/>
  <c r="BF39" i="13"/>
  <c r="BF48" i="13"/>
  <c r="BF51" i="11"/>
  <c r="BE9" i="12"/>
  <c r="BF28" i="13"/>
  <c r="BF31" i="13"/>
  <c r="BF20" i="11"/>
  <c r="BF40" i="13"/>
  <c r="BF6" i="12"/>
  <c r="BF37" i="3"/>
  <c r="BF33" i="13"/>
  <c r="BF10" i="3"/>
  <c r="BF45" i="11"/>
  <c r="BD21" i="11"/>
  <c r="BF21" i="11"/>
  <c r="BE17" i="13"/>
  <c r="BF17" i="13"/>
  <c r="BE48" i="11"/>
  <c r="BF48" i="11"/>
  <c r="BE52" i="11"/>
  <c r="BF52" i="11"/>
  <c r="BD53" i="3"/>
  <c r="BF53" i="3"/>
  <c r="BE31" i="12"/>
  <c r="BF31" i="12"/>
  <c r="BF40" i="3"/>
  <c r="BD19" i="11"/>
  <c r="BF19" i="11"/>
  <c r="BE50" i="13"/>
  <c r="BF50" i="13"/>
  <c r="BD32" i="11"/>
  <c r="BF32" i="11"/>
  <c r="BD11" i="11"/>
  <c r="BF11" i="11"/>
  <c r="BF11" i="12"/>
  <c r="BF27" i="12"/>
  <c r="BD41" i="3"/>
  <c r="BF41" i="3"/>
  <c r="BE7" i="3"/>
  <c r="BF7" i="3"/>
  <c r="BF35" i="11"/>
  <c r="BF13" i="3"/>
  <c r="BF28" i="3"/>
  <c r="BF30" i="12"/>
  <c r="BD8" i="3"/>
  <c r="BF8" i="3"/>
  <c r="BF41" i="13"/>
  <c r="BE41" i="13"/>
  <c r="BF44" i="11"/>
  <c r="BE44" i="11"/>
  <c r="BE14" i="3"/>
  <c r="BF14" i="3"/>
  <c r="BD49" i="11"/>
  <c r="BF49" i="11"/>
  <c r="BD23" i="12"/>
  <c r="BF23" i="12"/>
  <c r="BE12" i="13"/>
  <c r="BF12" i="13"/>
  <c r="BE26" i="3"/>
  <c r="BF26" i="3"/>
  <c r="BF27" i="13"/>
  <c r="BD47" i="12"/>
  <c r="BF47" i="12"/>
  <c r="BF51" i="3"/>
  <c r="BE51" i="3"/>
  <c r="BE36" i="3"/>
  <c r="BF36" i="3"/>
  <c r="BE40" i="12"/>
  <c r="BF40" i="12"/>
  <c r="BF12" i="12"/>
  <c r="BE12" i="12"/>
  <c r="BE53" i="11"/>
  <c r="BF53" i="11"/>
  <c r="BD14" i="12"/>
  <c r="BF14" i="12"/>
  <c r="BE43" i="3"/>
  <c r="BF43" i="3"/>
  <c r="BE8" i="12"/>
  <c r="BF8" i="12"/>
  <c r="BE26" i="12"/>
  <c r="BF26" i="12"/>
  <c r="BF52" i="3"/>
  <c r="BF17" i="11"/>
  <c r="BE32" i="3"/>
  <c r="BF32" i="3"/>
  <c r="BD30" i="3"/>
  <c r="BF30" i="3"/>
  <c r="BE17" i="12"/>
  <c r="BF17" i="12"/>
  <c r="BE47" i="3"/>
  <c r="BF47" i="3"/>
  <c r="BD20" i="3"/>
  <c r="BF20" i="3"/>
  <c r="BB54" i="13"/>
  <c r="BC54" i="13"/>
  <c r="BD54" i="11"/>
  <c r="BD32" i="12"/>
  <c r="BF32" i="12"/>
  <c r="BE33" i="12"/>
  <c r="BF33" i="12"/>
  <c r="BE45" i="3"/>
  <c r="BF45" i="3"/>
  <c r="BE18" i="12"/>
  <c r="BF18" i="12"/>
  <c r="BD23" i="3"/>
  <c r="BF23" i="3"/>
  <c r="BD38" i="11"/>
  <c r="BF38" i="11"/>
  <c r="BF5" i="13"/>
  <c r="BE5" i="13"/>
  <c r="BF6" i="11"/>
  <c r="BE6" i="11"/>
  <c r="BE10" i="12"/>
  <c r="BF10" i="12"/>
  <c r="BF41" i="12"/>
  <c r="BD41" i="12"/>
  <c r="BE52" i="12"/>
  <c r="BF52" i="12"/>
  <c r="BF13" i="13"/>
  <c r="BE13" i="13"/>
  <c r="BE44" i="3"/>
  <c r="BF44" i="3"/>
  <c r="BF18" i="3"/>
  <c r="BE18" i="3"/>
  <c r="BD19" i="13"/>
  <c r="BF19" i="13"/>
  <c r="BF14" i="11"/>
  <c r="BE14" i="11"/>
  <c r="BE46" i="3"/>
  <c r="BF46" i="3"/>
  <c r="BF43" i="13"/>
  <c r="BE43" i="13"/>
  <c r="BB54" i="11"/>
  <c r="BC54" i="11"/>
  <c r="BE29" i="3"/>
  <c r="BF29" i="3"/>
  <c r="BD21" i="3"/>
  <c r="BF21" i="3"/>
  <c r="BE37" i="13"/>
  <c r="BF37" i="13"/>
  <c r="BD5" i="3"/>
  <c r="BF5" i="3"/>
  <c r="BD54" i="3"/>
  <c r="BD16" i="11"/>
  <c r="BF16" i="11"/>
  <c r="BD50" i="3"/>
  <c r="BF50" i="3"/>
  <c r="BF32" i="13"/>
  <c r="BE32" i="13"/>
  <c r="AA54" i="13"/>
  <c r="AB54" i="13"/>
  <c r="BF10" i="11"/>
  <c r="BE51" i="12"/>
  <c r="BF51" i="12"/>
  <c r="BF7" i="12"/>
  <c r="BD7" i="12"/>
  <c r="BE33" i="3"/>
  <c r="BF33" i="3"/>
  <c r="BF29" i="13"/>
  <c r="BE29" i="13"/>
  <c r="BF29" i="12"/>
  <c r="BF13" i="12"/>
  <c r="BD5" i="12"/>
  <c r="BD54" i="12"/>
  <c r="BF5" i="12"/>
  <c r="BE11" i="3"/>
  <c r="BF11" i="3"/>
  <c r="BF42" i="3"/>
  <c r="BE42" i="3"/>
  <c r="BD34" i="11"/>
  <c r="BF34" i="11"/>
  <c r="BD48" i="12"/>
  <c r="BF48" i="12"/>
  <c r="BE16" i="13"/>
  <c r="BF16" i="13"/>
  <c r="BE15" i="11"/>
  <c r="BF15" i="11"/>
  <c r="BE50" i="11"/>
  <c r="BF50" i="11"/>
  <c r="BB54" i="12"/>
  <c r="BC54" i="12"/>
  <c r="BD21" i="12"/>
  <c r="BF21" i="12"/>
  <c r="BE7" i="11"/>
  <c r="BF7" i="11"/>
  <c r="BD30" i="11"/>
  <c r="BF30" i="11"/>
  <c r="BE5" i="11"/>
  <c r="BF5" i="11"/>
  <c r="BE40" i="11"/>
  <c r="BF40" i="11"/>
  <c r="BF11" i="13"/>
  <c r="BE11" i="13"/>
  <c r="BE30" i="13"/>
  <c r="BF30" i="13"/>
  <c r="BE14" i="13"/>
  <c r="BF14" i="13"/>
  <c r="BE45" i="12"/>
  <c r="BF45" i="12"/>
  <c r="AA54" i="11"/>
  <c r="AB54" i="11"/>
  <c r="BE38" i="3"/>
  <c r="BF38" i="3"/>
  <c r="BD24" i="11"/>
  <c r="BF24" i="11"/>
  <c r="BF21" i="13"/>
  <c r="BE21" i="13"/>
  <c r="BF24" i="13"/>
  <c r="BE24" i="13"/>
  <c r="BF8" i="13"/>
  <c r="BE8" i="13"/>
  <c r="AA54" i="3"/>
  <c r="AB54" i="3"/>
  <c r="BD42" i="11"/>
  <c r="BF42" i="11"/>
  <c r="BD46" i="13"/>
  <c r="BF46" i="13"/>
  <c r="BD15" i="3"/>
  <c r="BF15" i="3"/>
  <c r="AB54" i="12"/>
  <c r="BE48" i="3"/>
  <c r="BF48" i="3"/>
  <c r="BB54" i="3"/>
  <c r="BC54" i="3"/>
  <c r="BD16" i="12"/>
  <c r="BF16" i="12"/>
  <c r="BE31" i="11"/>
  <c r="BF31" i="11"/>
  <c r="BD36" i="12"/>
  <c r="BF36" i="12"/>
  <c r="BF7" i="13"/>
  <c r="BD7" i="13"/>
  <c r="BF9" i="11"/>
  <c r="BE9" i="11"/>
  <c r="BE19" i="3"/>
  <c r="BF19" i="3"/>
  <c r="BE23" i="11"/>
  <c r="BF23" i="11"/>
  <c r="BD54" i="13"/>
  <c r="BE54" i="13" l="1"/>
  <c r="BF54" i="13"/>
  <c r="BF54" i="12"/>
  <c r="BE54" i="12"/>
  <c r="BE54" i="11"/>
  <c r="BF54" i="11"/>
  <c r="BF54" i="3"/>
  <c r="BE54" i="3"/>
  <c r="E35" i="24"/>
  <c r="E43" i="24" s="1"/>
  <c r="E51" i="24" s="1"/>
  <c r="E59" i="24" s="1"/>
  <c r="E67" i="24" s="1"/>
  <c r="E75" i="24" s="1"/>
  <c r="E83" i="24" s="1"/>
  <c r="E91" i="24" s="1"/>
  <c r="E99" i="24" s="1"/>
  <c r="E107" i="24" s="1"/>
  <c r="E115" i="24" s="1"/>
</calcChain>
</file>

<file path=xl/sharedStrings.xml><?xml version="1.0" encoding="utf-8"?>
<sst xmlns="http://schemas.openxmlformats.org/spreadsheetml/2006/main" count="2546" uniqueCount="143">
  <si>
    <r>
      <t>主要旅行業者の旅行取扱状況速報</t>
    </r>
    <r>
      <rPr>
        <sz val="11"/>
        <rFont val="ＭＳ Ｐゴシック"/>
        <family val="3"/>
        <charset val="128"/>
      </rPr>
      <t/>
    </r>
    <phoneticPr fontId="5"/>
  </si>
  <si>
    <t>取扱額（千円）</t>
    <rPh sb="0" eb="2">
      <t>トリアツカイ</t>
    </rPh>
    <rPh sb="2" eb="3">
      <t>ガク</t>
    </rPh>
    <rPh sb="4" eb="6">
      <t>センエン</t>
    </rPh>
    <phoneticPr fontId="5"/>
  </si>
  <si>
    <t>4月</t>
    <rPh sb="1" eb="2">
      <t>ガツ</t>
    </rPh>
    <phoneticPr fontId="5"/>
  </si>
  <si>
    <t>5月</t>
    <rPh sb="1" eb="2">
      <t>ガツ</t>
    </rPh>
    <phoneticPr fontId="5"/>
  </si>
  <si>
    <t>第1四半期</t>
    <rPh sb="0" eb="1">
      <t>ダイ</t>
    </rPh>
    <rPh sb="2" eb="5">
      <t>シハンキ</t>
    </rPh>
    <phoneticPr fontId="5"/>
  </si>
  <si>
    <t>第2四半期</t>
    <rPh sb="0" eb="1">
      <t>ダイ</t>
    </rPh>
    <rPh sb="2" eb="5">
      <t>シハンキ</t>
    </rPh>
    <phoneticPr fontId="5"/>
  </si>
  <si>
    <t>会　　　　　社　　　　　名</t>
    <phoneticPr fontId="2"/>
  </si>
  <si>
    <t>海　　　外　　　旅　　　行</t>
    <phoneticPr fontId="2"/>
  </si>
  <si>
    <t>外　　国　　人　　旅　　行</t>
    <phoneticPr fontId="2"/>
  </si>
  <si>
    <t>国　　　　内　　　　旅　　　　行</t>
    <phoneticPr fontId="2"/>
  </si>
  <si>
    <t>合　　　　　　　　　　　計</t>
    <phoneticPr fontId="2"/>
  </si>
  <si>
    <t>取扱額（千円）</t>
    <rPh sb="0" eb="2">
      <t>トリアツカイ</t>
    </rPh>
    <rPh sb="2" eb="3">
      <t>ガク</t>
    </rPh>
    <rPh sb="4" eb="6">
      <t>センエン</t>
    </rPh>
    <phoneticPr fontId="2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</si>
  <si>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2"/>
  </si>
  <si>
    <t>区分</t>
    <rPh sb="0" eb="2">
      <t>クブン</t>
    </rPh>
    <phoneticPr fontId="2"/>
  </si>
  <si>
    <t>取扱額</t>
    <rPh sb="0" eb="3">
      <t>トリアツカイガク</t>
    </rPh>
    <phoneticPr fontId="2"/>
  </si>
  <si>
    <t>取扱人数</t>
    <rPh sb="0" eb="1">
      <t>ト</t>
    </rPh>
    <rPh sb="1" eb="2">
      <t>アツカ</t>
    </rPh>
    <rPh sb="2" eb="4">
      <t>ニンズウ</t>
    </rPh>
    <phoneticPr fontId="2"/>
  </si>
  <si>
    <t>取扱人数
（人）</t>
    <rPh sb="0" eb="2">
      <t>トリアツカイ</t>
    </rPh>
    <rPh sb="2" eb="4">
      <t>ニンズウ</t>
    </rPh>
    <rPh sb="6" eb="7">
      <t>ニン</t>
    </rPh>
    <phoneticPr fontId="2"/>
  </si>
  <si>
    <t>前年
（人）</t>
    <rPh sb="0" eb="2">
      <t>ゼンネン</t>
    </rPh>
    <rPh sb="4" eb="5">
      <t>ニン</t>
    </rPh>
    <phoneticPr fontId="2"/>
  </si>
  <si>
    <t>海外旅行</t>
  </si>
  <si>
    <t>外国人旅行</t>
  </si>
  <si>
    <t>国内旅行</t>
  </si>
  <si>
    <t>合計</t>
  </si>
  <si>
    <t>6月</t>
    <rPh sb="1" eb="2">
      <t>ガツ</t>
    </rPh>
    <phoneticPr fontId="5"/>
  </si>
  <si>
    <t>7月</t>
    <rPh sb="1" eb="2">
      <t>ガツ</t>
    </rPh>
    <phoneticPr fontId="5"/>
  </si>
  <si>
    <t>8月</t>
    <rPh sb="1" eb="2">
      <t>ガツ</t>
    </rPh>
    <phoneticPr fontId="5"/>
  </si>
  <si>
    <t>9月</t>
    <rPh sb="1" eb="2">
      <t>ガツ</t>
    </rPh>
    <phoneticPr fontId="5"/>
  </si>
  <si>
    <t>上期</t>
    <phoneticPr fontId="5"/>
  </si>
  <si>
    <t>会　　　　　社　　　　　名</t>
    <phoneticPr fontId="2"/>
  </si>
  <si>
    <t>前年（千円）</t>
    <rPh sb="0" eb="2">
      <t>ゼンネン</t>
    </rPh>
    <rPh sb="3" eb="5">
      <t>センエン</t>
    </rPh>
    <phoneticPr fontId="2"/>
  </si>
  <si>
    <t>前年比（％）</t>
    <rPh sb="0" eb="3">
      <t>ゼンネンヒ</t>
    </rPh>
    <phoneticPr fontId="2"/>
  </si>
  <si>
    <t>10月</t>
    <rPh sb="2" eb="3">
      <t>ガツ</t>
    </rPh>
    <phoneticPr fontId="5"/>
  </si>
  <si>
    <t>11月</t>
    <rPh sb="2" eb="3">
      <t>ガツ</t>
    </rPh>
    <phoneticPr fontId="5"/>
  </si>
  <si>
    <t>12月</t>
    <rPh sb="2" eb="3">
      <t>ガツ</t>
    </rPh>
    <phoneticPr fontId="5"/>
  </si>
  <si>
    <t>第3四半期</t>
    <rPh sb="0" eb="1">
      <t>ダイ</t>
    </rPh>
    <rPh sb="2" eb="5">
      <t>シハンキ</t>
    </rPh>
    <phoneticPr fontId="5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</si>
  <si>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2"/>
  </si>
  <si>
    <t>1月</t>
    <rPh sb="1" eb="2">
      <t>ガツ</t>
    </rPh>
    <phoneticPr fontId="5"/>
  </si>
  <si>
    <t>2月</t>
    <rPh sb="1" eb="2">
      <t>ガツ</t>
    </rPh>
    <phoneticPr fontId="5"/>
  </si>
  <si>
    <t>3月</t>
    <rPh sb="1" eb="2">
      <t>ガツ</t>
    </rPh>
    <phoneticPr fontId="5"/>
  </si>
  <si>
    <t>第4四半期</t>
    <rPh sb="0" eb="1">
      <t>ダイ</t>
    </rPh>
    <rPh sb="2" eb="5">
      <t>シハンキ</t>
    </rPh>
    <phoneticPr fontId="5"/>
  </si>
  <si>
    <t>クラブツーリズム、近畿日本ツーリスト北海道、近畿日本ツーリスト東北、近畿日本ツーリスト関東、近畿日本ツーリスト首都圏、</t>
    <phoneticPr fontId="2"/>
  </si>
  <si>
    <t>近畿日本ツーリスト中部、近畿日本ツーリスト関西、　近畿日本ツーリスト中国四国、　近畿日本ツーリスト九州、　</t>
    <phoneticPr fontId="2"/>
  </si>
  <si>
    <t>*3 　エイチ・アイ・エスの6社内取引を相殺し合計</t>
  </si>
  <si>
    <t>エイチ・アイ・エス6社：</t>
    <phoneticPr fontId="2"/>
  </si>
  <si>
    <t>*4　阪急交通社の3社内取引を相殺し合計</t>
  </si>
  <si>
    <t>阪急交通社3社：</t>
    <phoneticPr fontId="2"/>
  </si>
  <si>
    <t>阪急交通社、阪急阪神ビジネストラベル、阪神トラベル・インターナショナル</t>
  </si>
  <si>
    <t>*5　エボラブルアジアの2018年4月分及び5月分取引額は、以下4社の実績合計。2018年6月分以降の取引額は4社内取引を相殺し合計</t>
    <phoneticPr fontId="2"/>
  </si>
  <si>
    <t>エボラブルアジア4社：</t>
    <phoneticPr fontId="2"/>
  </si>
  <si>
    <t>下期</t>
    <rPh sb="0" eb="2">
      <t>シモキ</t>
    </rPh>
    <phoneticPr fontId="5"/>
  </si>
  <si>
    <t>18年度累計</t>
    <rPh sb="4" eb="6">
      <t>ルイケイ</t>
    </rPh>
    <phoneticPr fontId="5"/>
  </si>
  <si>
    <t>前年
比（％）</t>
    <rPh sb="3" eb="4">
      <t>ヒ</t>
    </rPh>
    <phoneticPr fontId="5"/>
  </si>
  <si>
    <t>前年（千円）</t>
    <rPh sb="3" eb="5">
      <t>センエン</t>
    </rPh>
    <phoneticPr fontId="5"/>
  </si>
  <si>
    <r>
      <t xml:space="preserve">取扱額
</t>
    </r>
    <r>
      <rPr>
        <b/>
        <sz val="9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2"/>
  </si>
  <si>
    <r>
      <t xml:space="preserve">前年
</t>
    </r>
    <r>
      <rPr>
        <b/>
        <sz val="9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2"/>
  </si>
  <si>
    <r>
      <t>前年比</t>
    </r>
    <r>
      <rPr>
        <b/>
        <sz val="9"/>
        <color indexed="9"/>
        <rFont val="ＭＳ Ｐゴシック"/>
        <family val="3"/>
        <charset val="128"/>
      </rPr>
      <t xml:space="preserve">
（％）</t>
    </r>
    <rPh sb="0" eb="3">
      <t>ゼンネンヒ</t>
    </rPh>
    <phoneticPr fontId="2"/>
  </si>
  <si>
    <t>合　　　　　　　　　計</t>
  </si>
  <si>
    <t>*2　KNT-CTホールディングスの13社内取引を相殺し合計</t>
  </si>
  <si>
    <t>エボラブルアジア、エアトリ（旧DeNAトラベル）、エヌズ・エンタ-プライズ、東京マスターズ</t>
  </si>
  <si>
    <t>合　　　計</t>
  </si>
  <si>
    <t>*1 JTBの11社内取引を相殺し合計</t>
    <phoneticPr fontId="2"/>
  </si>
  <si>
    <t>JTB11社：</t>
    <phoneticPr fontId="2"/>
  </si>
  <si>
    <t>JTB、JTBグローバルマーケティング＆トラベル、JTB沖縄、JTB京阪トラベル、エイ・ビー・アイ、JTBメディアリテーリング、</t>
    <phoneticPr fontId="2"/>
  </si>
  <si>
    <t>JTBグランドツアー＆サービス、朝日旅行、JTBビジネストラベルソリューションズ、JTBガイアレック、トラベルプラザインターナショナル</t>
    <phoneticPr fontId="2"/>
  </si>
  <si>
    <t>KNT-CTホールディングス13社：</t>
    <phoneticPr fontId="2"/>
  </si>
  <si>
    <t>近畿日本ツーリストコーポレートビジネス、KNT-CTグローバルトラベル、KNT-CTウエブトラベル、ユナイテッドツアーズ</t>
    <phoneticPr fontId="2"/>
  </si>
  <si>
    <t>HIS、オリオンツアー、クオリタ、クルーズプラネット、ジャパンホリデートラベル、ミキ・ツーリスト</t>
  </si>
  <si>
    <t>*6　T-LIFEホールディングスの4社内取引を相殺し合計</t>
    <phoneticPr fontId="2"/>
  </si>
  <si>
    <t>T-LIFEホールディングス4社：</t>
    <phoneticPr fontId="2"/>
  </si>
  <si>
    <t>タビックスジャパン、東日観光、トラベルイン、湯旅</t>
  </si>
  <si>
    <t>2020年度第1四半期</t>
    <rPh sb="6" eb="7">
      <t>ダイ</t>
    </rPh>
    <rPh sb="8" eb="11">
      <t>シハンキ</t>
    </rPh>
    <phoneticPr fontId="2"/>
  </si>
  <si>
    <t>2020年度第2四半期</t>
    <rPh sb="6" eb="7">
      <t>ダイ</t>
    </rPh>
    <rPh sb="8" eb="11">
      <t>シハンキ</t>
    </rPh>
    <phoneticPr fontId="2"/>
  </si>
  <si>
    <t>2020年度上期</t>
    <rPh sb="6" eb="8">
      <t>カミキ</t>
    </rPh>
    <phoneticPr fontId="2"/>
  </si>
  <si>
    <t>2020年度第3四半期</t>
    <rPh sb="6" eb="7">
      <t>ダイ</t>
    </rPh>
    <rPh sb="8" eb="11">
      <t>シハンキ</t>
    </rPh>
    <phoneticPr fontId="2"/>
  </si>
  <si>
    <t>2020年度3Q累計</t>
    <rPh sb="8" eb="10">
      <t>ルイケイ</t>
    </rPh>
    <phoneticPr fontId="2"/>
  </si>
  <si>
    <t>2020年度第4四半期</t>
    <rPh sb="6" eb="7">
      <t>ダイ</t>
    </rPh>
    <rPh sb="8" eb="11">
      <t>シハンキ</t>
    </rPh>
    <phoneticPr fontId="2"/>
  </si>
  <si>
    <t>2020年度下期</t>
    <rPh sb="6" eb="8">
      <t>シモキ</t>
    </rPh>
    <phoneticPr fontId="2"/>
  </si>
  <si>
    <t>2020年度</t>
  </si>
  <si>
    <t>エイチ・アイ・エス（6社計 *2)</t>
  </si>
  <si>
    <t>KNT-CTホールディングス（13社計 *3）</t>
  </si>
  <si>
    <t>（株）日本旅行</t>
  </si>
  <si>
    <t>阪急交通社（3社計 *4）</t>
  </si>
  <si>
    <t>（株）ジャルパック</t>
  </si>
  <si>
    <t>ANAセールス（株）</t>
  </si>
  <si>
    <t>東武トップツアーズ（株）</t>
  </si>
  <si>
    <t>（株）ジェイアール東海ツアーズ</t>
  </si>
  <si>
    <t>名鉄観光サービス（株）</t>
  </si>
  <si>
    <t>（株）農協観光</t>
  </si>
  <si>
    <t>ビッグホリデー（株）</t>
  </si>
  <si>
    <t>日新航空サービス（株）</t>
  </si>
  <si>
    <t>(株）びゅうトラベルサービス</t>
  </si>
  <si>
    <t>（株）読売旅行</t>
  </si>
  <si>
    <t>エムオーツーリスト（株）</t>
  </si>
  <si>
    <t>日通旅行（株）</t>
  </si>
  <si>
    <t>株式会社HTB-BCDトラベル</t>
  </si>
  <si>
    <t>西鉄旅行（株）</t>
  </si>
  <si>
    <t>（株）エヌオーイー</t>
  </si>
  <si>
    <t>郵船トラベル（株）</t>
  </si>
  <si>
    <t>（株）旅工房</t>
  </si>
  <si>
    <t>（株）IACEトラベル</t>
  </si>
  <si>
    <t>沖縄ツーリスト（株）</t>
  </si>
  <si>
    <t>T-LIFEホールディングス（株）（4社計 *5）</t>
  </si>
  <si>
    <t>WILLER（株）</t>
  </si>
  <si>
    <t>京王観光（株）</t>
  </si>
  <si>
    <t>（株）トヨタツーリストインターナショナル</t>
  </si>
  <si>
    <t>メルコトラベル（株）</t>
  </si>
  <si>
    <t>イオンコンパス（株）</t>
  </si>
  <si>
    <t>（株）南海国際旅行</t>
  </si>
  <si>
    <t>（株）小田急トラベル</t>
  </si>
  <si>
    <t>京成トラベルサービス（株）</t>
  </si>
  <si>
    <t>（株）日産クリエイティブサービス</t>
  </si>
  <si>
    <t>（株）フジ・トラベル・サービス</t>
  </si>
  <si>
    <t>北海道旅客鉄道（株）</t>
  </si>
  <si>
    <t>九州旅客鉄道（株）</t>
  </si>
  <si>
    <t>（株）ヤマハトラベルサービス</t>
  </si>
  <si>
    <t>ケイライントラベル（株）</t>
  </si>
  <si>
    <t>名鉄観光バス（株）</t>
  </si>
  <si>
    <t>（株）トラベル日本</t>
  </si>
  <si>
    <t>テック航空サービス（株）</t>
  </si>
  <si>
    <t>西武トラベル（株）</t>
  </si>
  <si>
    <t>（株）エスティーエートラベル</t>
  </si>
  <si>
    <t>菱和ダイヤモンド航空サービス（株）</t>
  </si>
  <si>
    <t>富士急トラベル（株）</t>
  </si>
  <si>
    <t>（株）三越伊勢丹ニッコウトラベル</t>
  </si>
  <si>
    <t>（株）JAL JTAセールス</t>
  </si>
  <si>
    <t>JTB（10社計 *1）</t>
  </si>
  <si>
    <t>*1 JTBの10社内取引を相殺し合計</t>
  </si>
  <si>
    <t>JTB10社：</t>
  </si>
  <si>
    <t>JTBグランドツアー＆サービス、JTBビジネストラベルソリューションズ、JTBガイアレック、トラベルプラザインターナショナル</t>
    <phoneticPr fontId="2"/>
  </si>
  <si>
    <t>*2 HISの6社内取引を相殺し合計</t>
    <phoneticPr fontId="2"/>
  </si>
  <si>
    <t>HIS6社：</t>
    <phoneticPr fontId="2"/>
  </si>
  <si>
    <t>エイチ・アイ・エス、オリオンツアー、クオリタ、クルーズプラネット、ジャパンホリデートラベル、エイチ・アイ・エス沖縄</t>
    <phoneticPr fontId="2"/>
  </si>
  <si>
    <t>*3　KNT-CTホールディングスの13社内取引を相殺し合計</t>
    <phoneticPr fontId="2"/>
  </si>
  <si>
    <t>*4　阪急交通社の3社内取引を相殺し合計</t>
    <phoneticPr fontId="2"/>
  </si>
  <si>
    <t>*5　T-LIFEホールディングスの4社内取引を相殺し合計</t>
    <phoneticPr fontId="2"/>
  </si>
  <si>
    <t>2020年1月～2020年12月 海外旅行推移</t>
    <rPh sb="17" eb="21">
      <t>カイガイリョコウ</t>
    </rPh>
    <rPh sb="21" eb="23">
      <t>スイイ</t>
    </rPh>
    <phoneticPr fontId="5"/>
  </si>
  <si>
    <t>2020年1月～2020年12月 外国人旅行推移</t>
    <rPh sb="17" eb="19">
      <t>ガイコク</t>
    </rPh>
    <rPh sb="19" eb="20">
      <t>ジン</t>
    </rPh>
    <rPh sb="20" eb="22">
      <t>リョコウ</t>
    </rPh>
    <rPh sb="22" eb="24">
      <t>スイイ</t>
    </rPh>
    <phoneticPr fontId="5"/>
  </si>
  <si>
    <t>2020年1月～2020年12月 国内旅行推移</t>
    <rPh sb="17" eb="19">
      <t>コクナイ</t>
    </rPh>
    <rPh sb="19" eb="21">
      <t>リョコウ</t>
    </rPh>
    <rPh sb="21" eb="23">
      <t>スイイ</t>
    </rPh>
    <phoneticPr fontId="5"/>
  </si>
  <si>
    <t>2020年1月～2020年12月 合計推移</t>
    <rPh sb="17" eb="19">
      <t>ゴウケイ</t>
    </rPh>
    <rPh sb="19" eb="21">
      <t>スイイ</t>
    </rPh>
    <phoneticPr fontId="5"/>
  </si>
  <si>
    <t>－</t>
    <phoneticPr fontId="2"/>
  </si>
  <si>
    <t>－</t>
  </si>
  <si>
    <t>2020年累計</t>
    <rPh sb="5" eb="7">
      <t>ルイケイ</t>
    </rPh>
    <phoneticPr fontId="7"/>
  </si>
  <si>
    <t>2020年上半期</t>
    <rPh sb="5" eb="8">
      <t>カミハ</t>
    </rPh>
    <phoneticPr fontId="7"/>
  </si>
  <si>
    <t>2020年下半期</t>
    <rPh sb="5" eb="8">
      <t>シモハ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</si>
</sst>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yyyy&quot;年&quot;m&quot;月分）&quot;"/>
    <numFmt numFmtId="177" formatCode="#,##0.0;[Red]\-#,##0.0"/>
    <numFmt numFmtId="178" formatCode="0.0"/>
    <numFmt numFmtId="179" formatCode="0.0_ "/>
    <numFmt numFmtId="180" formatCode="0.0%"/>
    <numFmt numFmtId="181" formatCode="0.0000_ "/>
  </numFmts>
  <fonts count="30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2"/>
      <color indexed="9"/>
      <name val="ＭＳ Ｐゴシック"/>
      <family val="3"/>
      <charset val="128"/>
    </font>
    <font>
      <b/>
      <sz val="9"/>
      <color indexed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b/>
      <sz val="9"/>
      <color theme="0"/>
      <name val="ＭＳ Ｐゴシック"/>
      <family val="3"/>
      <charset val="128"/>
      <scheme val="minor"/>
    </font>
    <font>
      <b/>
      <sz val="12"/>
      <color theme="0"/>
      <name val="ＭＳ Ｐゴシック"/>
      <family val="3"/>
      <charset val="128"/>
      <scheme val="minor"/>
    </font>
    <font>
      <b/>
      <sz val="12"/>
      <color theme="0"/>
      <name val="ＭＳ Ｐゴシック"/>
      <family val="3"/>
      <charset val="128"/>
    </font>
    <font>
      <b/>
      <sz val="12"/>
      <color indexed="9"/>
      <name val="ＭＳ Ｐゴシック"/>
      <family val="3"/>
      <charset val="128"/>
      <scheme val="minor"/>
    </font>
    <font>
      <b/>
      <sz val="9"/>
      <color theme="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/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/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253">
    <xf numFmtId="0" fontId="0" fillId="0" borderId="0" xfId="0">
      <alignment vertical="center"/>
    </xf>
    <xf numFmtId="178" fontId="0" fillId="0" borderId="1" xfId="0" applyNumberFormat="1" applyBorder="1" applyAlignment="1">
      <alignment horizontal="right" vertical="center"/>
    </xf>
    <xf numFmtId="178" fontId="0" fillId="0" borderId="2" xfId="0" applyNumberFormat="1" applyBorder="1" applyAlignment="1">
      <alignment horizontal="right" vertical="center"/>
    </xf>
    <xf numFmtId="0" fontId="19" fillId="0" borderId="0" xfId="0" applyFont="1">
      <alignment vertical="center"/>
    </xf>
    <xf numFmtId="178" fontId="0" fillId="0" borderId="3" xfId="0" applyNumberFormat="1" applyBorder="1" applyAlignment="1">
      <alignment horizontal="right" vertical="center"/>
    </xf>
    <xf numFmtId="176" fontId="6" fillId="0" borderId="4" xfId="15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6" fillId="0" borderId="4" xfId="15" applyNumberFormat="1" applyFont="1" applyBorder="1" applyAlignment="1">
      <alignment vertical="center" wrapText="1"/>
    </xf>
    <xf numFmtId="38" fontId="0" fillId="0" borderId="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0" fontId="20" fillId="0" borderId="0" xfId="0" applyFont="1">
      <alignment vertical="center"/>
    </xf>
    <xf numFmtId="180" fontId="20" fillId="0" borderId="0" xfId="0" applyNumberFormat="1" applyFont="1">
      <alignment vertical="center"/>
    </xf>
    <xf numFmtId="0" fontId="20" fillId="0" borderId="10" xfId="0" applyFont="1" applyBorder="1" applyAlignment="1">
      <alignment horizontal="distributed" vertical="center" indent="1"/>
    </xf>
    <xf numFmtId="3" fontId="20" fillId="0" borderId="11" xfId="0" applyNumberFormat="1" applyFont="1" applyBorder="1">
      <alignment vertical="center"/>
    </xf>
    <xf numFmtId="0" fontId="20" fillId="0" borderId="13" xfId="0" applyFont="1" applyBorder="1" applyAlignment="1">
      <alignment horizontal="distributed" vertical="center" indent="1"/>
    </xf>
    <xf numFmtId="3" fontId="20" fillId="0" borderId="14" xfId="0" applyNumberFormat="1" applyFont="1" applyBorder="1">
      <alignment vertical="center"/>
    </xf>
    <xf numFmtId="3" fontId="0" fillId="0" borderId="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19" fillId="0" borderId="0" xfId="0" applyNumberFormat="1" applyFont="1">
      <alignment vertical="center"/>
    </xf>
    <xf numFmtId="180" fontId="19" fillId="0" borderId="0" xfId="0" applyNumberFormat="1" applyFont="1">
      <alignment vertical="center"/>
    </xf>
    <xf numFmtId="3" fontId="8" fillId="0" borderId="11" xfId="0" applyNumberFormat="1" applyFont="1" applyFill="1" applyBorder="1">
      <alignment vertical="center"/>
    </xf>
    <xf numFmtId="3" fontId="8" fillId="0" borderId="14" xfId="0" applyNumberFormat="1" applyFont="1" applyFill="1" applyBorder="1">
      <alignment vertical="center"/>
    </xf>
    <xf numFmtId="181" fontId="19" fillId="0" borderId="0" xfId="0" applyNumberFormat="1" applyFont="1">
      <alignment vertical="center"/>
    </xf>
    <xf numFmtId="17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8" fontId="0" fillId="0" borderId="4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178" fontId="0" fillId="0" borderId="3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38" fontId="4" fillId="0" borderId="39" xfId="10" applyNumberFormat="1" applyFont="1" applyFill="1" applyBorder="1" applyAlignment="1" applyProtection="1">
      <alignment horizontal="right" vertical="center"/>
      <protection locked="0"/>
    </xf>
    <xf numFmtId="38" fontId="4" fillId="0" borderId="33" xfId="10" applyNumberFormat="1" applyFont="1" applyFill="1" applyBorder="1" applyAlignment="1" applyProtection="1">
      <alignment horizontal="right" vertical="center"/>
      <protection locked="0"/>
    </xf>
    <xf numFmtId="38" fontId="4" fillId="0" borderId="34" xfId="10" applyNumberFormat="1" applyFont="1" applyFill="1" applyBorder="1" applyAlignment="1" applyProtection="1">
      <alignment horizontal="right" vertical="center"/>
      <protection locked="0"/>
    </xf>
    <xf numFmtId="38" fontId="4" fillId="0" borderId="32" xfId="10" applyNumberFormat="1" applyFont="1" applyFill="1" applyBorder="1" applyAlignment="1" applyProtection="1">
      <alignment horizontal="right" vertical="center"/>
      <protection locked="0"/>
    </xf>
    <xf numFmtId="178" fontId="4" fillId="0" borderId="35" xfId="14" applyNumberFormat="1" applyFont="1" applyFill="1" applyBorder="1" applyAlignment="1">
      <alignment horizontal="right" vertical="center"/>
    </xf>
    <xf numFmtId="178" fontId="4" fillId="0" borderId="36" xfId="14" applyNumberFormat="1" applyFont="1" applyFill="1" applyBorder="1" applyAlignment="1">
      <alignment horizontal="right" vertical="center"/>
    </xf>
    <xf numFmtId="38" fontId="4" fillId="0" borderId="37" xfId="10" applyNumberFormat="1" applyFont="1" applyFill="1" applyBorder="1" applyAlignment="1">
      <alignment horizontal="right" vertical="center"/>
    </xf>
    <xf numFmtId="38" fontId="4" fillId="0" borderId="38" xfId="10" applyNumberFormat="1" applyFont="1" applyFill="1" applyBorder="1" applyAlignment="1">
      <alignment horizontal="right" vertical="center"/>
    </xf>
    <xf numFmtId="38" fontId="4" fillId="0" borderId="37" xfId="10" applyNumberFormat="1" applyFont="1" applyFill="1" applyBorder="1" applyAlignment="1" applyProtection="1">
      <alignment horizontal="right" vertical="center"/>
    </xf>
    <xf numFmtId="178" fontId="4" fillId="0" borderId="35" xfId="14" applyNumberFormat="1" applyFont="1" applyFill="1" applyBorder="1" applyAlignment="1">
      <alignment horizontal="center" vertical="center"/>
    </xf>
    <xf numFmtId="38" fontId="4" fillId="0" borderId="39" xfId="10" applyNumberFormat="1" applyFont="1" applyFill="1" applyBorder="1" applyAlignment="1" applyProtection="1">
      <alignment horizontal="right" vertical="center"/>
    </xf>
    <xf numFmtId="38" fontId="4" fillId="0" borderId="40" xfId="10" applyNumberFormat="1" applyFont="1" applyFill="1" applyBorder="1" applyAlignment="1" applyProtection="1">
      <alignment horizontal="right" vertical="center"/>
    </xf>
    <xf numFmtId="38" fontId="4" fillId="0" borderId="41" xfId="10" applyNumberFormat="1" applyFont="1" applyFill="1" applyBorder="1" applyAlignment="1" applyProtection="1">
      <alignment horizontal="right" vertical="center"/>
      <protection locked="0"/>
    </xf>
    <xf numFmtId="178" fontId="4" fillId="0" borderId="42" xfId="14" applyNumberFormat="1" applyFont="1" applyFill="1" applyBorder="1" applyAlignment="1">
      <alignment horizontal="right" vertical="center"/>
    </xf>
    <xf numFmtId="38" fontId="4" fillId="0" borderId="43" xfId="10" applyNumberFormat="1" applyFont="1" applyFill="1" applyBorder="1" applyAlignment="1" applyProtection="1">
      <alignment horizontal="right" vertical="center"/>
      <protection locked="0"/>
    </xf>
    <xf numFmtId="38" fontId="4" fillId="0" borderId="40" xfId="10" applyNumberFormat="1" applyFont="1" applyFill="1" applyBorder="1" applyAlignment="1">
      <alignment horizontal="right" vertical="center"/>
    </xf>
    <xf numFmtId="38" fontId="4" fillId="0" borderId="44" xfId="10" applyNumberFormat="1" applyFont="1" applyFill="1" applyBorder="1" applyAlignment="1">
      <alignment horizontal="right" vertical="center"/>
    </xf>
    <xf numFmtId="0" fontId="21" fillId="0" borderId="45" xfId="0" applyFont="1" applyBorder="1" applyAlignment="1">
      <alignment horizontal="center" vertical="center"/>
    </xf>
    <xf numFmtId="178" fontId="4" fillId="0" borderId="42" xfId="14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3" fontId="0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3" fontId="0" fillId="0" borderId="0" xfId="0" applyNumberFormat="1" applyFont="1" applyBorder="1" applyAlignment="1">
      <alignment vertical="center"/>
    </xf>
    <xf numFmtId="0" fontId="21" fillId="0" borderId="0" xfId="0" applyFont="1" applyAlignment="1">
      <alignment vertical="center"/>
    </xf>
    <xf numFmtId="0" fontId="4" fillId="0" borderId="46" xfId="14" applyFont="1" applyFill="1" applyBorder="1" applyAlignment="1" applyProtection="1">
      <alignment vertical="center" shrinkToFit="1"/>
    </xf>
    <xf numFmtId="3" fontId="0" fillId="0" borderId="47" xfId="0" applyNumberFormat="1" applyBorder="1" applyAlignment="1">
      <alignment vertical="center"/>
    </xf>
    <xf numFmtId="3" fontId="0" fillId="0" borderId="5" xfId="0" applyNumberFormat="1" applyBorder="1" applyAlignment="1">
      <alignment vertical="center"/>
    </xf>
    <xf numFmtId="38" fontId="0" fillId="0" borderId="47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0" fillId="0" borderId="21" xfId="0" applyNumberFormat="1" applyBorder="1" applyAlignment="1">
      <alignment vertical="center"/>
    </xf>
    <xf numFmtId="3" fontId="0" fillId="0" borderId="19" xfId="0" applyNumberFormat="1" applyBorder="1" applyAlignment="1">
      <alignment vertical="center"/>
    </xf>
    <xf numFmtId="0" fontId="4" fillId="0" borderId="48" xfId="14" applyFont="1" applyFill="1" applyBorder="1" applyAlignment="1" applyProtection="1">
      <alignment vertical="center" shrinkToFit="1"/>
    </xf>
    <xf numFmtId="3" fontId="0" fillId="0" borderId="7" xfId="0" applyNumberFormat="1" applyBorder="1" applyAlignment="1">
      <alignment vertical="center"/>
    </xf>
    <xf numFmtId="3" fontId="0" fillId="0" borderId="6" xfId="0" applyNumberFormat="1" applyBorder="1" applyAlignment="1">
      <alignment vertical="center"/>
    </xf>
    <xf numFmtId="0" fontId="4" fillId="0" borderId="48" xfId="14" applyFill="1" applyBorder="1" applyAlignment="1" applyProtection="1">
      <alignment vertical="center" shrinkToFit="1"/>
    </xf>
    <xf numFmtId="3" fontId="0" fillId="0" borderId="49" xfId="0" applyNumberFormat="1" applyBorder="1" applyAlignment="1">
      <alignment vertical="center"/>
    </xf>
    <xf numFmtId="38" fontId="4" fillId="0" borderId="48" xfId="10" applyFont="1" applyFill="1" applyBorder="1" applyAlignment="1" applyProtection="1">
      <alignment vertical="center" shrinkToFit="1"/>
      <protection locked="0"/>
    </xf>
    <xf numFmtId="0" fontId="4" fillId="0" borderId="50" xfId="14" applyFont="1" applyFill="1" applyBorder="1" applyAlignment="1" applyProtection="1">
      <alignment vertical="center" shrinkToFit="1"/>
    </xf>
    <xf numFmtId="3" fontId="0" fillId="0" borderId="26" xfId="0" applyNumberFormat="1" applyBorder="1" applyAlignment="1">
      <alignment vertical="center"/>
    </xf>
    <xf numFmtId="3" fontId="0" fillId="0" borderId="27" xfId="0" applyNumberFormat="1" applyBorder="1" applyAlignment="1">
      <alignment vertical="center"/>
    </xf>
    <xf numFmtId="3" fontId="0" fillId="0" borderId="23" xfId="0" applyNumberFormat="1" applyBorder="1" applyAlignment="1">
      <alignment vertical="center"/>
    </xf>
    <xf numFmtId="3" fontId="0" fillId="0" borderId="24" xfId="0" applyNumberFormat="1" applyBorder="1" applyAlignment="1">
      <alignment vertical="center"/>
    </xf>
    <xf numFmtId="3" fontId="0" fillId="0" borderId="0" xfId="0" applyNumberFormat="1" applyBorder="1" applyAlignment="1">
      <alignment vertical="center"/>
    </xf>
    <xf numFmtId="179" fontId="0" fillId="0" borderId="0" xfId="0" applyNumberFormat="1" applyBorder="1" applyAlignment="1">
      <alignment vertical="center"/>
    </xf>
    <xf numFmtId="0" fontId="22" fillId="2" borderId="51" xfId="0" applyFont="1" applyFill="1" applyBorder="1" applyAlignment="1">
      <alignment horizontal="center" vertical="center" shrinkToFit="1"/>
    </xf>
    <xf numFmtId="177" fontId="22" fillId="2" borderId="25" xfId="2" applyNumberFormat="1" applyFont="1" applyFill="1" applyBorder="1" applyAlignment="1">
      <alignment horizontal="center" vertical="center" shrinkToFit="1"/>
    </xf>
    <xf numFmtId="0" fontId="18" fillId="2" borderId="23" xfId="0" applyFont="1" applyFill="1" applyBorder="1" applyAlignment="1">
      <alignment horizontal="center" vertical="center" shrinkToFit="1"/>
    </xf>
    <xf numFmtId="0" fontId="23" fillId="2" borderId="23" xfId="0" applyFont="1" applyFill="1" applyBorder="1" applyAlignment="1">
      <alignment horizontal="center" vertical="center" shrinkToFit="1"/>
    </xf>
    <xf numFmtId="0" fontId="13" fillId="2" borderId="51" xfId="0" applyFont="1" applyFill="1" applyBorder="1" applyAlignment="1">
      <alignment horizontal="center" vertical="center" shrinkToFit="1"/>
    </xf>
    <xf numFmtId="177" fontId="13" fillId="2" borderId="25" xfId="2" applyNumberFormat="1" applyFont="1" applyFill="1" applyBorder="1" applyAlignment="1">
      <alignment horizontal="center" vertical="center" shrinkToFit="1"/>
    </xf>
    <xf numFmtId="3" fontId="0" fillId="0" borderId="19" xfId="0" applyNumberFormat="1" applyBorder="1" applyAlignment="1">
      <alignment horizontal="right" vertical="center"/>
    </xf>
    <xf numFmtId="0" fontId="4" fillId="0" borderId="48" xfId="14" applyFont="1" applyFill="1" applyBorder="1" applyAlignment="1" applyProtection="1">
      <alignment horizontal="left" vertical="center" shrinkToFit="1"/>
    </xf>
    <xf numFmtId="177" fontId="22" fillId="2" borderId="25" xfId="1" applyNumberFormat="1" applyFont="1" applyFill="1" applyBorder="1" applyAlignment="1">
      <alignment horizontal="center" vertical="center" shrinkToFit="1"/>
    </xf>
    <xf numFmtId="177" fontId="13" fillId="2" borderId="25" xfId="1" applyNumberFormat="1" applyFont="1" applyFill="1" applyBorder="1" applyAlignment="1">
      <alignment horizontal="center" vertical="center" shrinkToFit="1"/>
    </xf>
    <xf numFmtId="180" fontId="24" fillId="2" borderId="52" xfId="0" applyNumberFormat="1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 wrapText="1"/>
    </xf>
    <xf numFmtId="180" fontId="24" fillId="2" borderId="11" xfId="0" applyNumberFormat="1" applyFont="1" applyFill="1" applyBorder="1" applyAlignment="1">
      <alignment horizontal="center" vertical="center" wrapText="1"/>
    </xf>
    <xf numFmtId="180" fontId="24" fillId="2" borderId="12" xfId="0" applyNumberFormat="1" applyFont="1" applyFill="1" applyBorder="1" applyAlignment="1">
      <alignment horizontal="center" vertical="center" wrapText="1"/>
    </xf>
    <xf numFmtId="38" fontId="4" fillId="0" borderId="34" xfId="10" applyBorder="1" applyAlignment="1" applyProtection="1">
      <alignment horizontal="right" vertical="center"/>
      <protection locked="0"/>
    </xf>
    <xf numFmtId="38" fontId="4" fillId="0" borderId="32" xfId="10" applyBorder="1" applyAlignment="1" applyProtection="1">
      <alignment horizontal="right" vertical="center"/>
      <protection locked="0"/>
    </xf>
    <xf numFmtId="178" fontId="4" fillId="0" borderId="35" xfId="14" applyNumberFormat="1" applyBorder="1" applyAlignment="1">
      <alignment horizontal="right" vertical="center"/>
    </xf>
    <xf numFmtId="178" fontId="4" fillId="0" borderId="36" xfId="14" applyNumberFormat="1" applyBorder="1" applyAlignment="1">
      <alignment horizontal="right" vertical="center"/>
    </xf>
    <xf numFmtId="38" fontId="4" fillId="0" borderId="38" xfId="10" applyBorder="1" applyAlignment="1">
      <alignment horizontal="right" vertical="center"/>
    </xf>
    <xf numFmtId="38" fontId="4" fillId="0" borderId="37" xfId="10" applyBorder="1" applyAlignment="1">
      <alignment horizontal="right" vertical="center"/>
    </xf>
    <xf numFmtId="38" fontId="4" fillId="0" borderId="33" xfId="10" applyBorder="1" applyAlignment="1" applyProtection="1">
      <alignment horizontal="right" vertical="center"/>
      <protection locked="0"/>
    </xf>
    <xf numFmtId="38" fontId="4" fillId="0" borderId="39" xfId="10" applyBorder="1" applyAlignment="1" applyProtection="1">
      <alignment horizontal="right" vertical="center"/>
      <protection locked="0"/>
    </xf>
    <xf numFmtId="178" fontId="4" fillId="0" borderId="35" xfId="14" applyNumberFormat="1" applyBorder="1" applyAlignment="1">
      <alignment horizontal="center" vertical="center"/>
    </xf>
    <xf numFmtId="38" fontId="4" fillId="0" borderId="39" xfId="10" applyBorder="1" applyAlignment="1">
      <alignment horizontal="right" vertical="center"/>
    </xf>
    <xf numFmtId="38" fontId="4" fillId="0" borderId="40" xfId="10" applyBorder="1" applyAlignment="1">
      <alignment horizontal="right" vertical="center"/>
    </xf>
    <xf numFmtId="38" fontId="4" fillId="0" borderId="41" xfId="10" applyBorder="1" applyAlignment="1" applyProtection="1">
      <alignment horizontal="right" vertical="center"/>
      <protection locked="0"/>
    </xf>
    <xf numFmtId="178" fontId="4" fillId="0" borderId="42" xfId="14" applyNumberFormat="1" applyBorder="1" applyAlignment="1">
      <alignment horizontal="right" vertical="center"/>
    </xf>
    <xf numFmtId="38" fontId="4" fillId="0" borderId="43" xfId="10" applyBorder="1" applyAlignment="1" applyProtection="1">
      <alignment horizontal="right" vertical="center"/>
      <protection locked="0"/>
    </xf>
    <xf numFmtId="178" fontId="4" fillId="0" borderId="42" xfId="14" applyNumberFormat="1" applyBorder="1" applyAlignment="1">
      <alignment horizontal="center" vertical="center"/>
    </xf>
    <xf numFmtId="38" fontId="4" fillId="0" borderId="44" xfId="10" applyBorder="1" applyAlignment="1">
      <alignment horizontal="right" vertical="center"/>
    </xf>
    <xf numFmtId="0" fontId="21" fillId="0" borderId="0" xfId="0" applyFont="1">
      <alignment vertical="center"/>
    </xf>
    <xf numFmtId="0" fontId="21" fillId="0" borderId="0" xfId="0" applyFont="1" applyAlignment="1">
      <alignment vertical="center" wrapText="1"/>
    </xf>
    <xf numFmtId="3" fontId="0" fillId="0" borderId="0" xfId="0" applyNumberFormat="1" applyBorder="1" applyAlignment="1">
      <alignment horizontal="left" vertical="center"/>
    </xf>
    <xf numFmtId="38" fontId="4" fillId="0" borderId="37" xfId="10" applyNumberFormat="1" applyFont="1" applyFill="1" applyBorder="1" applyAlignment="1" applyProtection="1">
      <alignment horizontal="right" vertical="center"/>
      <protection locked="0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38" fontId="4" fillId="0" borderId="40" xfId="10" applyNumberFormat="1" applyFont="1" applyFill="1" applyBorder="1" applyAlignment="1" applyProtection="1">
      <alignment horizontal="right" vertical="center"/>
      <protection locked="0"/>
    </xf>
    <xf numFmtId="38" fontId="4" fillId="0" borderId="44" xfId="10" applyNumberFormat="1" applyFont="1" applyFill="1" applyBorder="1" applyAlignment="1" applyProtection="1">
      <alignment horizontal="right" vertical="center"/>
      <protection locked="0"/>
    </xf>
    <xf numFmtId="0" fontId="20" fillId="0" borderId="0" xfId="0" applyFont="1" applyBorder="1" applyAlignment="1">
      <alignment horizontal="distributed" vertical="center" indent="1"/>
    </xf>
    <xf numFmtId="3" fontId="20" fillId="0" borderId="0" xfId="0" applyNumberFormat="1" applyFont="1" applyBorder="1">
      <alignment vertical="center"/>
    </xf>
    <xf numFmtId="180" fontId="20" fillId="0" borderId="0" xfId="0" applyNumberFormat="1" applyFont="1" applyBorder="1">
      <alignment vertical="center"/>
    </xf>
    <xf numFmtId="38" fontId="4" fillId="0" borderId="37" xfId="10" applyNumberFormat="1" applyFont="1" applyFill="1" applyBorder="1" applyAlignment="1" applyProtection="1">
      <alignment horizontal="center" vertical="center"/>
    </xf>
    <xf numFmtId="38" fontId="29" fillId="0" borderId="53" xfId="10" applyFont="1" applyBorder="1" applyAlignment="1" applyProtection="1">
      <alignment horizontal="right" vertical="center"/>
      <protection locked="0"/>
    </xf>
    <xf numFmtId="38" fontId="29" fillId="0" borderId="38" xfId="10" applyFont="1" applyBorder="1" applyAlignment="1">
      <alignment horizontal="right" vertical="center"/>
    </xf>
    <xf numFmtId="38" fontId="29" fillId="0" borderId="33" xfId="10" applyFont="1" applyBorder="1" applyAlignment="1" applyProtection="1">
      <alignment horizontal="right" vertical="center"/>
      <protection locked="0"/>
    </xf>
    <xf numFmtId="38" fontId="29" fillId="0" borderId="33" xfId="3" applyFont="1" applyBorder="1" applyAlignment="1" applyProtection="1">
      <alignment horizontal="right" vertical="center"/>
      <protection locked="0"/>
    </xf>
    <xf numFmtId="38" fontId="29" fillId="0" borderId="38" xfId="3" applyFont="1" applyBorder="1" applyAlignment="1" applyProtection="1">
      <alignment horizontal="right" vertical="center"/>
      <protection locked="0"/>
    </xf>
    <xf numFmtId="0" fontId="0" fillId="0" borderId="39" xfId="0" applyBorder="1" applyAlignment="1">
      <alignment horizontal="left" vertical="center"/>
    </xf>
    <xf numFmtId="0" fontId="0" fillId="0" borderId="39" xfId="0" applyBorder="1" applyAlignment="1">
      <alignment vertical="center"/>
    </xf>
    <xf numFmtId="0" fontId="0" fillId="0" borderId="0" xfId="0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38" fontId="29" fillId="0" borderId="37" xfId="10" applyFont="1" applyBorder="1" applyAlignment="1">
      <alignment horizontal="right" vertical="center"/>
    </xf>
    <xf numFmtId="38" fontId="29" fillId="0" borderId="38" xfId="10" applyFont="1" applyBorder="1" applyAlignment="1" applyProtection="1">
      <alignment horizontal="right" vertical="center"/>
      <protection locked="0"/>
    </xf>
    <xf numFmtId="38" fontId="29" fillId="0" borderId="34" xfId="10" applyFont="1" applyBorder="1" applyAlignment="1" applyProtection="1">
      <alignment horizontal="right" vertical="center"/>
      <protection locked="0"/>
    </xf>
    <xf numFmtId="178" fontId="29" fillId="0" borderId="36" xfId="0" applyNumberFormat="1" applyFont="1" applyBorder="1" applyAlignment="1">
      <alignment horizontal="right" vertical="center"/>
    </xf>
    <xf numFmtId="178" fontId="29" fillId="0" borderId="35" xfId="0" applyNumberFormat="1" applyFont="1" applyBorder="1" applyAlignment="1">
      <alignment horizontal="right" vertical="center"/>
    </xf>
    <xf numFmtId="38" fontId="29" fillId="0" borderId="39" xfId="10" applyFont="1" applyBorder="1" applyAlignment="1" applyProtection="1">
      <alignment horizontal="right" vertical="center"/>
      <protection locked="0"/>
    </xf>
    <xf numFmtId="38" fontId="29" fillId="0" borderId="37" xfId="3" applyFont="1" applyBorder="1" applyAlignment="1">
      <alignment horizontal="right" vertical="center"/>
    </xf>
    <xf numFmtId="178" fontId="29" fillId="0" borderId="35" xfId="15" applyNumberFormat="1" applyFont="1" applyBorder="1" applyAlignment="1">
      <alignment horizontal="right" vertical="center"/>
    </xf>
    <xf numFmtId="178" fontId="29" fillId="0" borderId="35" xfId="0" applyNumberFormat="1" applyFont="1" applyBorder="1" applyAlignment="1">
      <alignment horizontal="center" vertical="center"/>
    </xf>
    <xf numFmtId="38" fontId="29" fillId="0" borderId="37" xfId="10" applyFont="1" applyBorder="1" applyAlignment="1" applyProtection="1">
      <alignment horizontal="right" vertical="center"/>
      <protection locked="0"/>
    </xf>
    <xf numFmtId="38" fontId="17" fillId="0" borderId="23" xfId="10" applyFont="1" applyBorder="1" applyAlignment="1">
      <alignment horizontal="right" vertical="center"/>
    </xf>
    <xf numFmtId="38" fontId="17" fillId="0" borderId="24" xfId="10" applyFont="1" applyBorder="1" applyAlignment="1">
      <alignment horizontal="right" vertical="center"/>
    </xf>
    <xf numFmtId="0" fontId="0" fillId="0" borderId="66" xfId="0" applyBorder="1" applyAlignment="1">
      <alignment horizontal="center"/>
    </xf>
    <xf numFmtId="0" fontId="0" fillId="0" borderId="43" xfId="0" applyBorder="1" applyAlignment="1">
      <alignment vertical="center"/>
    </xf>
    <xf numFmtId="38" fontId="29" fillId="0" borderId="40" xfId="10" applyFont="1" applyBorder="1" applyAlignment="1">
      <alignment horizontal="right" vertical="center"/>
    </xf>
    <xf numFmtId="38" fontId="29" fillId="0" borderId="41" xfId="10" applyFont="1" applyBorder="1" applyAlignment="1" applyProtection="1">
      <alignment horizontal="right" vertical="center"/>
      <protection locked="0"/>
    </xf>
    <xf numFmtId="178" fontId="29" fillId="0" borderId="42" xfId="0" applyNumberFormat="1" applyFont="1" applyBorder="1" applyAlignment="1">
      <alignment horizontal="center" vertical="center"/>
    </xf>
    <xf numFmtId="38" fontId="29" fillId="0" borderId="44" xfId="10" applyFont="1" applyBorder="1" applyAlignment="1" applyProtection="1">
      <alignment horizontal="right" vertical="center"/>
      <protection locked="0"/>
    </xf>
    <xf numFmtId="178" fontId="29" fillId="0" borderId="42" xfId="0" applyNumberFormat="1" applyFont="1" applyBorder="1" applyAlignment="1">
      <alignment horizontal="right" vertical="center"/>
    </xf>
    <xf numFmtId="38" fontId="29" fillId="0" borderId="44" xfId="10" applyFont="1" applyBorder="1" applyAlignment="1">
      <alignment horizontal="right" vertical="center"/>
    </xf>
    <xf numFmtId="0" fontId="3" fillId="0" borderId="0" xfId="15" applyFont="1" applyAlignment="1">
      <alignment horizontal="center" vertical="center" wrapText="1"/>
    </xf>
    <xf numFmtId="176" fontId="6" fillId="0" borderId="4" xfId="15" applyNumberFormat="1" applyFont="1" applyBorder="1" applyAlignment="1">
      <alignment horizontal="center" vertical="center" wrapText="1"/>
    </xf>
    <xf numFmtId="0" fontId="23" fillId="2" borderId="57" xfId="0" applyFont="1" applyFill="1" applyBorder="1" applyAlignment="1">
      <alignment horizontal="center" vertical="center" shrinkToFit="1"/>
    </xf>
    <xf numFmtId="0" fontId="23" fillId="2" borderId="58" xfId="0" applyFont="1" applyFill="1" applyBorder="1" applyAlignment="1">
      <alignment horizontal="center" vertical="center" shrinkToFit="1"/>
    </xf>
    <xf numFmtId="0" fontId="18" fillId="2" borderId="57" xfId="0" applyFont="1" applyFill="1" applyBorder="1" applyAlignment="1">
      <alignment horizontal="center" vertical="center" shrinkToFit="1"/>
    </xf>
    <xf numFmtId="0" fontId="18" fillId="2" borderId="58" xfId="0" applyFont="1" applyFill="1" applyBorder="1" applyAlignment="1">
      <alignment horizontal="center" vertical="center" shrinkToFit="1"/>
    </xf>
    <xf numFmtId="38" fontId="29" fillId="0" borderId="32" xfId="10" applyFont="1" applyBorder="1" applyAlignment="1" applyProtection="1">
      <alignment horizontal="right" vertical="center"/>
      <protection locked="0"/>
    </xf>
    <xf numFmtId="178" fontId="29" fillId="0" borderId="35" xfId="10" applyNumberFormat="1" applyFont="1" applyBorder="1" applyAlignment="1" applyProtection="1">
      <alignment horizontal="center" vertical="center"/>
      <protection locked="0"/>
    </xf>
    <xf numFmtId="38" fontId="29" fillId="0" borderId="39" xfId="10" applyFont="1" applyBorder="1" applyAlignment="1">
      <alignment horizontal="right" vertical="center"/>
    </xf>
    <xf numFmtId="38" fontId="29" fillId="0" borderId="39" xfId="3" applyFont="1" applyBorder="1" applyAlignment="1" applyProtection="1">
      <alignment horizontal="right" vertical="center"/>
      <protection locked="0"/>
    </xf>
    <xf numFmtId="38" fontId="29" fillId="0" borderId="39" xfId="3" applyFont="1" applyBorder="1" applyAlignment="1">
      <alignment horizontal="right" vertical="center"/>
    </xf>
    <xf numFmtId="38" fontId="29" fillId="0" borderId="43" xfId="10" applyFont="1" applyBorder="1" applyAlignment="1" applyProtection="1">
      <alignment horizontal="right" vertical="center"/>
      <protection locked="0"/>
    </xf>
    <xf numFmtId="38" fontId="29" fillId="0" borderId="43" xfId="10" applyFont="1" applyBorder="1" applyAlignment="1">
      <alignment horizontal="right" vertical="center"/>
    </xf>
    <xf numFmtId="178" fontId="29" fillId="0" borderId="35" xfId="15" applyNumberFormat="1" applyFont="1" applyBorder="1" applyAlignment="1">
      <alignment horizontal="center" vertical="center"/>
    </xf>
    <xf numFmtId="178" fontId="4" fillId="0" borderId="35" xfId="14" applyNumberFormat="1" applyFont="1" applyFill="1" applyBorder="1" applyAlignment="1">
      <alignment vertical="center"/>
    </xf>
    <xf numFmtId="178" fontId="4" fillId="0" borderId="42" xfId="14" applyNumberFormat="1" applyFont="1" applyFill="1" applyBorder="1" applyAlignment="1">
      <alignment vertical="center"/>
    </xf>
    <xf numFmtId="178" fontId="0" fillId="0" borderId="30" xfId="0" applyNumberFormat="1" applyBorder="1" applyAlignment="1">
      <alignment vertical="center"/>
    </xf>
    <xf numFmtId="38" fontId="29" fillId="0" borderId="34" xfId="10" applyFont="1" applyBorder="1" applyAlignment="1" applyProtection="1">
      <alignment vertical="center"/>
      <protection locked="0"/>
    </xf>
    <xf numFmtId="38" fontId="29" fillId="0" borderId="32" xfId="10" applyFont="1" applyBorder="1" applyAlignment="1" applyProtection="1">
      <alignment vertical="center"/>
      <protection locked="0"/>
    </xf>
    <xf numFmtId="38" fontId="29" fillId="0" borderId="39" xfId="10" applyFont="1" applyBorder="1" applyAlignment="1" applyProtection="1">
      <alignment vertical="center"/>
      <protection locked="0"/>
    </xf>
    <xf numFmtId="38" fontId="29" fillId="0" borderId="33" xfId="10" applyFont="1" applyBorder="1" applyAlignment="1" applyProtection="1">
      <alignment vertical="center"/>
      <protection locked="0"/>
    </xf>
    <xf numFmtId="38" fontId="29" fillId="0" borderId="39" xfId="3" applyFont="1" applyBorder="1" applyAlignment="1">
      <alignment vertical="center"/>
    </xf>
    <xf numFmtId="38" fontId="29" fillId="0" borderId="33" xfId="3" applyFont="1" applyBorder="1" applyAlignment="1" applyProtection="1">
      <alignment vertical="center"/>
      <protection locked="0"/>
    </xf>
    <xf numFmtId="38" fontId="29" fillId="0" borderId="39" xfId="3" applyFont="1" applyBorder="1" applyAlignment="1" applyProtection="1">
      <alignment vertical="center"/>
      <protection locked="0"/>
    </xf>
    <xf numFmtId="38" fontId="29" fillId="0" borderId="38" xfId="10" applyFont="1" applyBorder="1" applyAlignment="1" applyProtection="1">
      <alignment vertical="center"/>
      <protection locked="0"/>
    </xf>
    <xf numFmtId="38" fontId="29" fillId="0" borderId="43" xfId="10" applyFont="1" applyBorder="1" applyAlignment="1" applyProtection="1">
      <alignment vertical="center"/>
      <protection locked="0"/>
    </xf>
    <xf numFmtId="38" fontId="29" fillId="0" borderId="41" xfId="10" applyFont="1" applyBorder="1" applyAlignment="1" applyProtection="1">
      <alignment vertical="center"/>
      <protection locked="0"/>
    </xf>
    <xf numFmtId="38" fontId="4" fillId="0" borderId="34" xfId="10" applyNumberFormat="1" applyFont="1" applyFill="1" applyBorder="1" applyAlignment="1" applyProtection="1">
      <alignment vertical="center"/>
      <protection locked="0"/>
    </xf>
    <xf numFmtId="38" fontId="4" fillId="0" borderId="32" xfId="10" applyNumberFormat="1" applyFont="1" applyFill="1" applyBorder="1" applyAlignment="1" applyProtection="1">
      <alignment vertical="center"/>
      <protection locked="0"/>
    </xf>
    <xf numFmtId="38" fontId="4" fillId="0" borderId="37" xfId="10" applyNumberFormat="1" applyFont="1" applyFill="1" applyBorder="1" applyAlignment="1" applyProtection="1">
      <alignment vertical="center"/>
    </xf>
    <xf numFmtId="38" fontId="4" fillId="0" borderId="33" xfId="10" applyNumberFormat="1" applyFont="1" applyFill="1" applyBorder="1" applyAlignment="1" applyProtection="1">
      <alignment vertical="center"/>
      <protection locked="0"/>
    </xf>
    <xf numFmtId="38" fontId="4" fillId="0" borderId="38" xfId="10" applyNumberFormat="1" applyFont="1" applyFill="1" applyBorder="1" applyAlignment="1">
      <alignment vertical="center"/>
    </xf>
    <xf numFmtId="38" fontId="4" fillId="0" borderId="39" xfId="10" applyNumberFormat="1" applyFont="1" applyFill="1" applyBorder="1" applyAlignment="1" applyProtection="1">
      <alignment vertical="center"/>
    </xf>
    <xf numFmtId="38" fontId="4" fillId="0" borderId="40" xfId="10" applyNumberFormat="1" applyFont="1" applyFill="1" applyBorder="1" applyAlignment="1" applyProtection="1">
      <alignment vertical="center"/>
    </xf>
    <xf numFmtId="38" fontId="4" fillId="0" borderId="41" xfId="10" applyNumberFormat="1" applyFont="1" applyFill="1" applyBorder="1" applyAlignment="1" applyProtection="1">
      <alignment vertical="center"/>
      <protection locked="0"/>
    </xf>
    <xf numFmtId="38" fontId="4" fillId="0" borderId="39" xfId="10" applyNumberFormat="1" applyFont="1" applyFill="1" applyBorder="1" applyAlignment="1" applyProtection="1">
      <alignment vertical="center"/>
      <protection locked="0"/>
    </xf>
    <xf numFmtId="38" fontId="4" fillId="0" borderId="43" xfId="10" applyNumberFormat="1" applyFont="1" applyFill="1" applyBorder="1" applyAlignment="1" applyProtection="1">
      <alignment vertical="center"/>
      <protection locked="0"/>
    </xf>
    <xf numFmtId="38" fontId="4" fillId="0" borderId="34" xfId="10" applyBorder="1" applyAlignment="1" applyProtection="1">
      <alignment vertical="center"/>
      <protection locked="0"/>
    </xf>
    <xf numFmtId="38" fontId="4" fillId="0" borderId="32" xfId="10" applyBorder="1" applyAlignment="1" applyProtection="1">
      <alignment vertical="center"/>
      <protection locked="0"/>
    </xf>
    <xf numFmtId="38" fontId="4" fillId="0" borderId="39" xfId="10" applyBorder="1" applyAlignment="1" applyProtection="1">
      <alignment vertical="center"/>
      <protection locked="0"/>
    </xf>
    <xf numFmtId="38" fontId="4" fillId="0" borderId="33" xfId="10" applyBorder="1" applyAlignment="1" applyProtection="1">
      <alignment vertical="center"/>
      <protection locked="0"/>
    </xf>
    <xf numFmtId="38" fontId="4" fillId="0" borderId="38" xfId="10" applyBorder="1" applyAlignment="1">
      <alignment vertical="center"/>
    </xf>
    <xf numFmtId="38" fontId="4" fillId="0" borderId="43" xfId="10" applyBorder="1" applyAlignment="1" applyProtection="1">
      <alignment vertical="center"/>
      <protection locked="0"/>
    </xf>
    <xf numFmtId="38" fontId="4" fillId="0" borderId="41" xfId="10" applyBorder="1" applyAlignment="1" applyProtection="1">
      <alignment vertical="center"/>
      <protection locked="0"/>
    </xf>
    <xf numFmtId="38" fontId="29" fillId="0" borderId="53" xfId="10" applyFont="1" applyBorder="1" applyAlignment="1" applyProtection="1">
      <alignment vertical="center"/>
      <protection locked="0"/>
    </xf>
    <xf numFmtId="38" fontId="29" fillId="0" borderId="37" xfId="10" applyFont="1" applyBorder="1" applyAlignment="1" applyProtection="1">
      <alignment vertical="center"/>
      <protection locked="0"/>
    </xf>
    <xf numFmtId="38" fontId="29" fillId="0" borderId="37" xfId="3" applyFont="1" applyBorder="1" applyAlignment="1">
      <alignment vertical="center"/>
    </xf>
    <xf numFmtId="38" fontId="29" fillId="0" borderId="37" xfId="3" applyFont="1" applyBorder="1" applyAlignment="1" applyProtection="1">
      <alignment vertical="center"/>
      <protection locked="0"/>
    </xf>
    <xf numFmtId="38" fontId="29" fillId="0" borderId="40" xfId="10" applyFont="1" applyBorder="1" applyAlignment="1" applyProtection="1">
      <alignment vertical="center"/>
      <protection locked="0"/>
    </xf>
    <xf numFmtId="178" fontId="20" fillId="0" borderId="11" xfId="0" applyNumberFormat="1" applyFont="1" applyBorder="1">
      <alignment vertical="center"/>
    </xf>
    <xf numFmtId="178" fontId="20" fillId="0" borderId="14" xfId="0" applyNumberFormat="1" applyFont="1" applyBorder="1">
      <alignment vertical="center"/>
    </xf>
    <xf numFmtId="178" fontId="20" fillId="0" borderId="12" xfId="0" applyNumberFormat="1" applyFont="1" applyBorder="1">
      <alignment vertical="center"/>
    </xf>
    <xf numFmtId="178" fontId="20" fillId="0" borderId="15" xfId="0" applyNumberFormat="1" applyFont="1" applyBorder="1">
      <alignment vertical="center"/>
    </xf>
    <xf numFmtId="0" fontId="3" fillId="0" borderId="0" xfId="15" applyFont="1" applyAlignment="1">
      <alignment horizontal="center" vertical="center" wrapText="1"/>
    </xf>
    <xf numFmtId="176" fontId="6" fillId="0" borderId="4" xfId="15" applyNumberFormat="1" applyFont="1" applyBorder="1" applyAlignment="1">
      <alignment horizontal="center" vertical="center" wrapText="1"/>
    </xf>
    <xf numFmtId="0" fontId="27" fillId="2" borderId="59" xfId="0" applyFont="1" applyFill="1" applyBorder="1" applyAlignment="1">
      <alignment horizontal="center" vertical="center" shrinkToFit="1"/>
    </xf>
    <xf numFmtId="0" fontId="27" fillId="2" borderId="45" xfId="0" applyFont="1" applyFill="1" applyBorder="1" applyAlignment="1">
      <alignment horizontal="center" vertical="center" shrinkToFit="1"/>
    </xf>
    <xf numFmtId="0" fontId="27" fillId="2" borderId="56" xfId="0" applyFont="1" applyFill="1" applyBorder="1" applyAlignment="1">
      <alignment horizontal="center" vertical="center"/>
    </xf>
    <xf numFmtId="0" fontId="27" fillId="2" borderId="54" xfId="0" applyFont="1" applyFill="1" applyBorder="1" applyAlignment="1">
      <alignment horizontal="center" vertical="center"/>
    </xf>
    <xf numFmtId="0" fontId="27" fillId="2" borderId="55" xfId="0" applyFont="1" applyFill="1" applyBorder="1" applyAlignment="1">
      <alignment horizontal="center" vertical="center"/>
    </xf>
    <xf numFmtId="177" fontId="14" fillId="2" borderId="56" xfId="2" applyNumberFormat="1" applyFont="1" applyFill="1" applyBorder="1" applyAlignment="1">
      <alignment horizontal="center" vertical="center"/>
    </xf>
    <xf numFmtId="177" fontId="14" fillId="2" borderId="54" xfId="2" applyNumberFormat="1" applyFont="1" applyFill="1" applyBorder="1" applyAlignment="1">
      <alignment horizontal="center" vertical="center"/>
    </xf>
    <xf numFmtId="177" fontId="14" fillId="2" borderId="55" xfId="2" applyNumberFormat="1" applyFont="1" applyFill="1" applyBorder="1" applyAlignment="1">
      <alignment horizontal="center" vertical="center"/>
    </xf>
    <xf numFmtId="0" fontId="25" fillId="2" borderId="56" xfId="0" applyFont="1" applyFill="1" applyBorder="1" applyAlignment="1">
      <alignment horizontal="center" vertical="center"/>
    </xf>
    <xf numFmtId="0" fontId="25" fillId="2" borderId="54" xfId="0" applyFont="1" applyFill="1" applyBorder="1" applyAlignment="1">
      <alignment horizontal="center" vertical="center"/>
    </xf>
    <xf numFmtId="0" fontId="25" fillId="2" borderId="55" xfId="0" applyFont="1" applyFill="1" applyBorder="1" applyAlignment="1">
      <alignment horizontal="center" vertical="center"/>
    </xf>
    <xf numFmtId="177" fontId="26" fillId="2" borderId="56" xfId="2" applyNumberFormat="1" applyFont="1" applyFill="1" applyBorder="1" applyAlignment="1">
      <alignment horizontal="center" vertical="center"/>
    </xf>
    <xf numFmtId="177" fontId="26" fillId="2" borderId="54" xfId="2" applyNumberFormat="1" applyFont="1" applyFill="1" applyBorder="1" applyAlignment="1">
      <alignment horizontal="center" vertical="center"/>
    </xf>
    <xf numFmtId="177" fontId="26" fillId="2" borderId="55" xfId="2" applyNumberFormat="1" applyFont="1" applyFill="1" applyBorder="1" applyAlignment="1">
      <alignment horizontal="center" vertical="center"/>
    </xf>
    <xf numFmtId="0" fontId="25" fillId="2" borderId="59" xfId="0" applyFont="1" applyFill="1" applyBorder="1" applyAlignment="1">
      <alignment horizontal="center" vertical="center" shrinkToFit="1"/>
    </xf>
    <xf numFmtId="0" fontId="25" fillId="2" borderId="45" xfId="0" applyFont="1" applyFill="1" applyBorder="1" applyAlignment="1">
      <alignment horizontal="center" vertical="center" shrinkToFit="1"/>
    </xf>
    <xf numFmtId="0" fontId="23" fillId="2" borderId="54" xfId="0" applyFont="1" applyFill="1" applyBorder="1" applyAlignment="1">
      <alignment horizontal="center" vertical="center"/>
    </xf>
    <xf numFmtId="0" fontId="23" fillId="2" borderId="55" xfId="0" applyFont="1" applyFill="1" applyBorder="1" applyAlignment="1">
      <alignment horizontal="center" vertical="center"/>
    </xf>
    <xf numFmtId="0" fontId="23" fillId="2" borderId="56" xfId="0" applyFont="1" applyFill="1" applyBorder="1" applyAlignment="1">
      <alignment horizontal="center" vertical="center"/>
    </xf>
    <xf numFmtId="0" fontId="18" fillId="2" borderId="54" xfId="0" applyFont="1" applyFill="1" applyBorder="1" applyAlignment="1">
      <alignment horizontal="center" vertical="center"/>
    </xf>
    <xf numFmtId="0" fontId="18" fillId="2" borderId="55" xfId="0" applyFont="1" applyFill="1" applyBorder="1" applyAlignment="1">
      <alignment horizontal="center" vertical="center"/>
    </xf>
    <xf numFmtId="0" fontId="18" fillId="2" borderId="56" xfId="0" applyFont="1" applyFill="1" applyBorder="1" applyAlignment="1">
      <alignment horizontal="center" vertical="center"/>
    </xf>
    <xf numFmtId="0" fontId="24" fillId="2" borderId="56" xfId="0" applyFont="1" applyFill="1" applyBorder="1" applyAlignment="1">
      <alignment horizontal="right" vertical="center"/>
    </xf>
    <xf numFmtId="0" fontId="24" fillId="2" borderId="54" xfId="0" applyFont="1" applyFill="1" applyBorder="1" applyAlignment="1">
      <alignment horizontal="right" vertical="center"/>
    </xf>
    <xf numFmtId="176" fontId="28" fillId="2" borderId="54" xfId="16" applyNumberFormat="1" applyFont="1" applyFill="1" applyBorder="1" applyAlignment="1">
      <alignment horizontal="left" vertical="center"/>
    </xf>
    <xf numFmtId="0" fontId="24" fillId="2" borderId="60" xfId="0" applyFont="1" applyFill="1" applyBorder="1" applyAlignment="1">
      <alignment horizontal="distributed" vertical="center" indent="1"/>
    </xf>
    <xf numFmtId="0" fontId="24" fillId="2" borderId="61" xfId="0" applyFont="1" applyFill="1" applyBorder="1" applyAlignment="1">
      <alignment horizontal="distributed" vertical="center" indent="1"/>
    </xf>
    <xf numFmtId="0" fontId="24" fillId="2" borderId="62" xfId="0" applyFont="1" applyFill="1" applyBorder="1" applyAlignment="1">
      <alignment horizontal="center" vertical="center"/>
    </xf>
    <xf numFmtId="0" fontId="24" fillId="2" borderId="63" xfId="0" applyFont="1" applyFill="1" applyBorder="1" applyAlignment="1">
      <alignment horizontal="center" vertical="center"/>
    </xf>
    <xf numFmtId="0" fontId="24" fillId="2" borderId="64" xfId="0" applyFont="1" applyFill="1" applyBorder="1" applyAlignment="1">
      <alignment horizontal="center" vertical="center"/>
    </xf>
    <xf numFmtId="0" fontId="24" fillId="2" borderId="65" xfId="0" applyFont="1" applyFill="1" applyBorder="1" applyAlignment="1">
      <alignment horizontal="center" vertical="center"/>
    </xf>
  </cellXfs>
  <cellStyles count="23">
    <cellStyle name="桁区切り" xfId="1" builtinId="6"/>
    <cellStyle name="桁区切り 2" xfId="2" xr:uid="{00000000-0005-0000-0000-000001000000}"/>
    <cellStyle name="桁区切り 2 2" xfId="3" xr:uid="{00000000-0005-0000-0000-000002000000}"/>
    <cellStyle name="桁区切り 3" xfId="4" xr:uid="{00000000-0005-0000-0000-000003000000}"/>
    <cellStyle name="桁区切り 3 2" xfId="5" xr:uid="{00000000-0005-0000-0000-000004000000}"/>
    <cellStyle name="桁区切り 4" xfId="6" xr:uid="{00000000-0005-0000-0000-000005000000}"/>
    <cellStyle name="桁区切り 4 2" xfId="7" xr:uid="{00000000-0005-0000-0000-000006000000}"/>
    <cellStyle name="桁区切り 5" xfId="8" xr:uid="{00000000-0005-0000-0000-000007000000}"/>
    <cellStyle name="桁区切り 6" xfId="9" xr:uid="{00000000-0005-0000-0000-000008000000}"/>
    <cellStyle name="桁区切り 7" xfId="10" xr:uid="{00000000-0005-0000-0000-000009000000}"/>
    <cellStyle name="標準" xfId="0" builtinId="0"/>
    <cellStyle name="標準 10" xfId="11" xr:uid="{00000000-0005-0000-0000-00000B000000}"/>
    <cellStyle name="標準 11" xfId="12" xr:uid="{00000000-0005-0000-0000-00000C000000}"/>
    <cellStyle name="標準 12" xfId="13" xr:uid="{00000000-0005-0000-0000-00000D000000}"/>
    <cellStyle name="標準 13" xfId="14" xr:uid="{00000000-0005-0000-0000-00000E000000}"/>
    <cellStyle name="標準 2" xfId="15" xr:uid="{00000000-0005-0000-0000-00000F000000}"/>
    <cellStyle name="標準 3" xfId="16" xr:uid="{00000000-0005-0000-0000-000010000000}"/>
    <cellStyle name="標準 4" xfId="17" xr:uid="{00000000-0005-0000-0000-000011000000}"/>
    <cellStyle name="標準 5" xfId="18" xr:uid="{00000000-0005-0000-0000-000012000000}"/>
    <cellStyle name="標準 6" xfId="19" xr:uid="{00000000-0005-0000-0000-000013000000}"/>
    <cellStyle name="標準 7" xfId="20" xr:uid="{00000000-0005-0000-0000-000014000000}"/>
    <cellStyle name="標準 8" xfId="21" xr:uid="{00000000-0005-0000-0000-000015000000}"/>
    <cellStyle name="標準 9" xfId="22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B1:BG90"/>
  <sheetViews>
    <sheetView showGridLines="0" tabSelected="1" zoomScale="85" zoomScaleNormal="85" workbookViewId="0">
      <pane xSplit="2" ySplit="4" topLeftCell="C19" activePane="bottomRight" state="frozen"/>
      <selection activeCell="F53" sqref="F53:N53"/>
      <selection pane="topRight" activeCell="F53" sqref="F53:N53"/>
      <selection pane="bottomLeft" activeCell="F53" sqref="F53:N53"/>
      <selection pane="bottomRight" activeCell="B53" sqref="B53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>
        <v>43831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149">
        <v>32676840</v>
      </c>
      <c r="D5" s="173">
        <v>36947196</v>
      </c>
      <c r="E5" s="151">
        <v>88.4</v>
      </c>
      <c r="F5" s="149">
        <v>6619624</v>
      </c>
      <c r="G5" s="173">
        <v>5278963</v>
      </c>
      <c r="H5" s="151">
        <v>125.4</v>
      </c>
      <c r="I5" s="149">
        <v>58609776</v>
      </c>
      <c r="J5" s="173">
        <v>62145545</v>
      </c>
      <c r="K5" s="150">
        <v>94.3</v>
      </c>
      <c r="L5" s="147">
        <v>97906241</v>
      </c>
      <c r="M5" s="138">
        <v>104371704</v>
      </c>
      <c r="N5" s="150">
        <v>93.8</v>
      </c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156"/>
      <c r="D6" s="139"/>
      <c r="E6" s="151"/>
      <c r="F6" s="152"/>
      <c r="G6" s="139"/>
      <c r="H6" s="151"/>
      <c r="I6" s="152"/>
      <c r="J6" s="139"/>
      <c r="K6" s="151"/>
      <c r="L6" s="147"/>
      <c r="M6" s="138"/>
      <c r="N6" s="151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147">
        <v>11554199</v>
      </c>
      <c r="D7" s="139">
        <v>11849447</v>
      </c>
      <c r="E7" s="151">
        <v>97.5</v>
      </c>
      <c r="F7" s="152">
        <v>1447358</v>
      </c>
      <c r="G7" s="139">
        <v>1460864</v>
      </c>
      <c r="H7" s="151">
        <v>99.1</v>
      </c>
      <c r="I7" s="147">
        <v>18479508</v>
      </c>
      <c r="J7" s="139">
        <v>20082715</v>
      </c>
      <c r="K7" s="151">
        <v>92</v>
      </c>
      <c r="L7" s="147">
        <v>31481065</v>
      </c>
      <c r="M7" s="138">
        <v>33393026</v>
      </c>
      <c r="N7" s="151">
        <v>94.3</v>
      </c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156">
        <v>8154220</v>
      </c>
      <c r="D8" s="139">
        <v>8350981</v>
      </c>
      <c r="E8" s="151">
        <v>97.6</v>
      </c>
      <c r="F8" s="152">
        <v>2683016</v>
      </c>
      <c r="G8" s="139">
        <v>2010627</v>
      </c>
      <c r="H8" s="151">
        <v>133.4</v>
      </c>
      <c r="I8" s="152">
        <v>18468176</v>
      </c>
      <c r="J8" s="139">
        <v>19433371</v>
      </c>
      <c r="K8" s="151">
        <v>95</v>
      </c>
      <c r="L8" s="147">
        <v>29305412</v>
      </c>
      <c r="M8" s="138">
        <v>29794979</v>
      </c>
      <c r="N8" s="151">
        <v>98.4</v>
      </c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147">
        <v>16229000</v>
      </c>
      <c r="D9" s="139">
        <v>16923416</v>
      </c>
      <c r="E9" s="151">
        <v>95.9</v>
      </c>
      <c r="F9" s="152">
        <v>43366</v>
      </c>
      <c r="G9" s="139">
        <v>49668</v>
      </c>
      <c r="H9" s="151">
        <v>87.3</v>
      </c>
      <c r="I9" s="175">
        <v>7664415</v>
      </c>
      <c r="J9" s="139">
        <v>7967632</v>
      </c>
      <c r="K9" s="151">
        <v>96.2</v>
      </c>
      <c r="L9" s="147">
        <v>23936781</v>
      </c>
      <c r="M9" s="138">
        <v>24940718</v>
      </c>
      <c r="N9" s="151">
        <v>96</v>
      </c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147">
        <v>2965661</v>
      </c>
      <c r="D10" s="139">
        <v>3384379</v>
      </c>
      <c r="E10" s="151">
        <v>87.6</v>
      </c>
      <c r="F10" s="152">
        <v>3249</v>
      </c>
      <c r="G10" s="139">
        <v>5424</v>
      </c>
      <c r="H10" s="151">
        <v>59.9</v>
      </c>
      <c r="I10" s="175">
        <v>8836540</v>
      </c>
      <c r="J10" s="139">
        <v>9060937</v>
      </c>
      <c r="K10" s="151">
        <v>97.5</v>
      </c>
      <c r="L10" s="147">
        <v>11805450</v>
      </c>
      <c r="M10" s="138">
        <v>12450740</v>
      </c>
      <c r="N10" s="151">
        <v>94.8</v>
      </c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156">
        <v>1568361</v>
      </c>
      <c r="D11" s="139">
        <v>1422387</v>
      </c>
      <c r="E11" s="151">
        <v>110.3</v>
      </c>
      <c r="F11" s="152">
        <v>162551</v>
      </c>
      <c r="G11" s="139">
        <v>110625</v>
      </c>
      <c r="H11" s="151">
        <v>146.9</v>
      </c>
      <c r="I11" s="152">
        <v>9919597</v>
      </c>
      <c r="J11" s="139">
        <v>9814161</v>
      </c>
      <c r="K11" s="151">
        <v>101.1</v>
      </c>
      <c r="L11" s="147">
        <v>11650509</v>
      </c>
      <c r="M11" s="138">
        <v>11347174</v>
      </c>
      <c r="N11" s="151">
        <v>102.7</v>
      </c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147">
        <v>2044449</v>
      </c>
      <c r="D12" s="139">
        <v>1644794</v>
      </c>
      <c r="E12" s="151">
        <v>124.3</v>
      </c>
      <c r="F12" s="152">
        <v>182802</v>
      </c>
      <c r="G12" s="139">
        <v>242148</v>
      </c>
      <c r="H12" s="151">
        <v>75.5</v>
      </c>
      <c r="I12" s="175">
        <v>4816920</v>
      </c>
      <c r="J12" s="139">
        <v>5216007</v>
      </c>
      <c r="K12" s="151">
        <v>92.3</v>
      </c>
      <c r="L12" s="147">
        <v>7044171</v>
      </c>
      <c r="M12" s="138">
        <v>7102949</v>
      </c>
      <c r="N12" s="151">
        <v>99.2</v>
      </c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153">
        <v>92922</v>
      </c>
      <c r="D13" s="140">
        <v>97105</v>
      </c>
      <c r="E13" s="154">
        <v>95.7</v>
      </c>
      <c r="F13" s="176">
        <v>161169</v>
      </c>
      <c r="G13" s="140">
        <v>103095</v>
      </c>
      <c r="H13" s="154">
        <v>156.30000000000001</v>
      </c>
      <c r="I13" s="177">
        <v>6062307</v>
      </c>
      <c r="J13" s="140">
        <v>6520505</v>
      </c>
      <c r="K13" s="151">
        <v>93</v>
      </c>
      <c r="L13" s="147">
        <v>6316398</v>
      </c>
      <c r="M13" s="138">
        <v>6720705</v>
      </c>
      <c r="N13" s="151">
        <v>94</v>
      </c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156">
        <v>713744</v>
      </c>
      <c r="D14" s="139">
        <v>919155</v>
      </c>
      <c r="E14" s="151">
        <v>77.7</v>
      </c>
      <c r="F14" s="152">
        <v>192467</v>
      </c>
      <c r="G14" s="139">
        <v>177182</v>
      </c>
      <c r="H14" s="151">
        <v>108.6</v>
      </c>
      <c r="I14" s="152">
        <v>3985901</v>
      </c>
      <c r="J14" s="139">
        <v>3625400</v>
      </c>
      <c r="K14" s="151">
        <v>109.9</v>
      </c>
      <c r="L14" s="147">
        <v>4892112</v>
      </c>
      <c r="M14" s="138">
        <v>4721737</v>
      </c>
      <c r="N14" s="151">
        <v>103.6</v>
      </c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147">
        <v>576305</v>
      </c>
      <c r="D15" s="139">
        <v>771904</v>
      </c>
      <c r="E15" s="151">
        <v>74.7</v>
      </c>
      <c r="F15" s="152">
        <v>47962</v>
      </c>
      <c r="G15" s="139">
        <v>51333</v>
      </c>
      <c r="H15" s="151">
        <v>93.4</v>
      </c>
      <c r="I15" s="175">
        <v>4074531</v>
      </c>
      <c r="J15" s="139">
        <v>4333537</v>
      </c>
      <c r="K15" s="151">
        <v>94</v>
      </c>
      <c r="L15" s="147">
        <v>4698798</v>
      </c>
      <c r="M15" s="138">
        <v>5156774</v>
      </c>
      <c r="N15" s="151">
        <v>91.1</v>
      </c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156">
        <v>311770</v>
      </c>
      <c r="D16" s="139">
        <v>323100</v>
      </c>
      <c r="E16" s="151">
        <v>96.5</v>
      </c>
      <c r="F16" s="152">
        <v>0</v>
      </c>
      <c r="G16" s="139">
        <v>0</v>
      </c>
      <c r="H16" s="155" t="s">
        <v>138</v>
      </c>
      <c r="I16" s="152">
        <v>4382650</v>
      </c>
      <c r="J16" s="139">
        <v>4504300</v>
      </c>
      <c r="K16" s="151">
        <v>97.3</v>
      </c>
      <c r="L16" s="147">
        <v>4694420</v>
      </c>
      <c r="M16" s="138">
        <v>4827400</v>
      </c>
      <c r="N16" s="151">
        <v>97.2</v>
      </c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147">
        <v>2845180</v>
      </c>
      <c r="D17" s="139">
        <v>3482318</v>
      </c>
      <c r="E17" s="151">
        <v>81.7</v>
      </c>
      <c r="F17" s="152">
        <v>0</v>
      </c>
      <c r="G17" s="139">
        <v>0</v>
      </c>
      <c r="H17" s="155" t="s">
        <v>138</v>
      </c>
      <c r="I17" s="175">
        <v>273692</v>
      </c>
      <c r="J17" s="139">
        <v>227712</v>
      </c>
      <c r="K17" s="151">
        <v>120.2</v>
      </c>
      <c r="L17" s="147">
        <v>3118872</v>
      </c>
      <c r="M17" s="138">
        <v>3710030</v>
      </c>
      <c r="N17" s="151">
        <v>84.1</v>
      </c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147">
        <v>122326</v>
      </c>
      <c r="D18" s="139">
        <v>121881</v>
      </c>
      <c r="E18" s="151">
        <v>100.4</v>
      </c>
      <c r="F18" s="152">
        <v>468577</v>
      </c>
      <c r="G18" s="139">
        <v>340372</v>
      </c>
      <c r="H18" s="151">
        <v>137.69999999999999</v>
      </c>
      <c r="I18" s="175">
        <v>3212149</v>
      </c>
      <c r="J18" s="139">
        <v>3569453</v>
      </c>
      <c r="K18" s="151">
        <v>90</v>
      </c>
      <c r="L18" s="147">
        <v>3803053</v>
      </c>
      <c r="M18" s="138">
        <v>4031706</v>
      </c>
      <c r="N18" s="151">
        <v>94.3</v>
      </c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147">
        <v>891736</v>
      </c>
      <c r="D19" s="139">
        <v>516787</v>
      </c>
      <c r="E19" s="151">
        <v>172.6</v>
      </c>
      <c r="F19" s="152">
        <v>1536</v>
      </c>
      <c r="G19" s="139">
        <v>4456</v>
      </c>
      <c r="H19" s="151">
        <v>34.5</v>
      </c>
      <c r="I19" s="175">
        <v>1822388</v>
      </c>
      <c r="J19" s="139">
        <v>2131859</v>
      </c>
      <c r="K19" s="151">
        <v>85.5</v>
      </c>
      <c r="L19" s="147">
        <v>2715660</v>
      </c>
      <c r="M19" s="138">
        <v>2653102</v>
      </c>
      <c r="N19" s="151">
        <v>102.4</v>
      </c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156">
        <v>2414658</v>
      </c>
      <c r="D20" s="139">
        <v>2670867</v>
      </c>
      <c r="E20" s="151">
        <v>90.4</v>
      </c>
      <c r="F20" s="152">
        <v>0</v>
      </c>
      <c r="G20" s="139">
        <v>163</v>
      </c>
      <c r="H20" s="155" t="s">
        <v>138</v>
      </c>
      <c r="I20" s="152">
        <v>176406</v>
      </c>
      <c r="J20" s="139">
        <v>164871</v>
      </c>
      <c r="K20" s="151">
        <v>107</v>
      </c>
      <c r="L20" s="147">
        <v>2591064</v>
      </c>
      <c r="M20" s="138">
        <v>2835901</v>
      </c>
      <c r="N20" s="151">
        <v>91.4</v>
      </c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156">
        <v>1613537</v>
      </c>
      <c r="D21" s="139">
        <v>2421975</v>
      </c>
      <c r="E21" s="151">
        <v>66.599999999999994</v>
      </c>
      <c r="F21" s="152">
        <v>30138</v>
      </c>
      <c r="G21" s="139">
        <v>39894</v>
      </c>
      <c r="H21" s="151">
        <v>75.5</v>
      </c>
      <c r="I21" s="152">
        <v>338924</v>
      </c>
      <c r="J21" s="139">
        <v>417996</v>
      </c>
      <c r="K21" s="151">
        <v>81.099999999999994</v>
      </c>
      <c r="L21" s="147">
        <v>1982599</v>
      </c>
      <c r="M21" s="138">
        <v>2879865</v>
      </c>
      <c r="N21" s="151">
        <v>68.8</v>
      </c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147">
        <v>1761850</v>
      </c>
      <c r="D22" s="139">
        <v>1528438</v>
      </c>
      <c r="E22" s="151">
        <v>115.3</v>
      </c>
      <c r="F22" s="152">
        <v>10</v>
      </c>
      <c r="G22" s="139">
        <v>961</v>
      </c>
      <c r="H22" s="151">
        <v>1</v>
      </c>
      <c r="I22" s="175">
        <v>1198337</v>
      </c>
      <c r="J22" s="139">
        <v>1151223</v>
      </c>
      <c r="K22" s="151">
        <v>104.1</v>
      </c>
      <c r="L22" s="147">
        <v>2960197</v>
      </c>
      <c r="M22" s="138">
        <v>2680622</v>
      </c>
      <c r="N22" s="151">
        <v>110.4</v>
      </c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147">
        <v>579785</v>
      </c>
      <c r="D23" s="139">
        <v>837537</v>
      </c>
      <c r="E23" s="151">
        <v>69.2</v>
      </c>
      <c r="F23" s="152">
        <v>20383</v>
      </c>
      <c r="G23" s="139">
        <v>25559</v>
      </c>
      <c r="H23" s="151">
        <v>79.7</v>
      </c>
      <c r="I23" s="175">
        <v>1343081</v>
      </c>
      <c r="J23" s="139">
        <v>1352648</v>
      </c>
      <c r="K23" s="151">
        <v>99.3</v>
      </c>
      <c r="L23" s="147">
        <v>1943249</v>
      </c>
      <c r="M23" s="138">
        <v>2215744</v>
      </c>
      <c r="N23" s="151">
        <v>87.7</v>
      </c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156">
        <v>2207119</v>
      </c>
      <c r="D24" s="139">
        <v>2553472</v>
      </c>
      <c r="E24" s="151">
        <v>86.4</v>
      </c>
      <c r="F24" s="152">
        <v>7236</v>
      </c>
      <c r="G24" s="139">
        <v>2669</v>
      </c>
      <c r="H24" s="151">
        <v>271.10000000000002</v>
      </c>
      <c r="I24" s="152">
        <v>175147</v>
      </c>
      <c r="J24" s="139">
        <v>108129</v>
      </c>
      <c r="K24" s="151">
        <v>162</v>
      </c>
      <c r="L24" s="147">
        <v>2389503</v>
      </c>
      <c r="M24" s="138">
        <v>2664270</v>
      </c>
      <c r="N24" s="151">
        <v>89.7</v>
      </c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147">
        <v>1549118</v>
      </c>
      <c r="D25" s="139">
        <v>2473014</v>
      </c>
      <c r="E25" s="151">
        <v>62.6</v>
      </c>
      <c r="F25" s="152">
        <v>0</v>
      </c>
      <c r="G25" s="139">
        <v>0</v>
      </c>
      <c r="H25" s="155" t="s">
        <v>138</v>
      </c>
      <c r="I25" s="175">
        <v>72754</v>
      </c>
      <c r="J25" s="139">
        <v>106426</v>
      </c>
      <c r="K25" s="151">
        <v>68.400000000000006</v>
      </c>
      <c r="L25" s="147">
        <v>1621872</v>
      </c>
      <c r="M25" s="138">
        <v>2579440</v>
      </c>
      <c r="N25" s="151">
        <v>62.9</v>
      </c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156">
        <v>1958775</v>
      </c>
      <c r="D26" s="139">
        <v>1702654</v>
      </c>
      <c r="E26" s="151">
        <v>115</v>
      </c>
      <c r="F26" s="152">
        <v>34058</v>
      </c>
      <c r="G26" s="139">
        <v>49564</v>
      </c>
      <c r="H26" s="151">
        <v>68.7</v>
      </c>
      <c r="I26" s="152">
        <v>108583</v>
      </c>
      <c r="J26" s="139">
        <v>83042</v>
      </c>
      <c r="K26" s="151">
        <v>130.80000000000001</v>
      </c>
      <c r="L26" s="147">
        <v>2101416</v>
      </c>
      <c r="M26" s="138">
        <v>1835260</v>
      </c>
      <c r="N26" s="151">
        <v>114.5</v>
      </c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147">
        <v>1640371</v>
      </c>
      <c r="D27" s="139">
        <v>1897545</v>
      </c>
      <c r="E27" s="151">
        <v>86.4</v>
      </c>
      <c r="F27" s="152">
        <v>0</v>
      </c>
      <c r="G27" s="139">
        <v>0</v>
      </c>
      <c r="H27" s="155" t="s">
        <v>138</v>
      </c>
      <c r="I27" s="175">
        <v>302915</v>
      </c>
      <c r="J27" s="139">
        <v>271593</v>
      </c>
      <c r="K27" s="151">
        <v>111.5</v>
      </c>
      <c r="L27" s="147">
        <v>1943286</v>
      </c>
      <c r="M27" s="138">
        <v>2169138</v>
      </c>
      <c r="N27" s="151">
        <v>89.6</v>
      </c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147">
        <v>61057</v>
      </c>
      <c r="D28" s="139">
        <v>102685</v>
      </c>
      <c r="E28" s="151">
        <v>59.5</v>
      </c>
      <c r="F28" s="152">
        <v>10904</v>
      </c>
      <c r="G28" s="139">
        <v>59656</v>
      </c>
      <c r="H28" s="151">
        <v>18.3</v>
      </c>
      <c r="I28" s="175">
        <v>1128650</v>
      </c>
      <c r="J28" s="139">
        <v>1532428</v>
      </c>
      <c r="K28" s="151">
        <v>73.7</v>
      </c>
      <c r="L28" s="147">
        <v>1200611</v>
      </c>
      <c r="M28" s="138">
        <v>1694769</v>
      </c>
      <c r="N28" s="151">
        <v>70.8</v>
      </c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147">
        <v>446601</v>
      </c>
      <c r="D29" s="139">
        <v>526052</v>
      </c>
      <c r="E29" s="151">
        <v>84.9</v>
      </c>
      <c r="F29" s="152">
        <v>55535</v>
      </c>
      <c r="G29" s="139">
        <v>72822</v>
      </c>
      <c r="H29" s="151">
        <v>76.3</v>
      </c>
      <c r="I29" s="175">
        <v>1256603</v>
      </c>
      <c r="J29" s="139">
        <v>1628088</v>
      </c>
      <c r="K29" s="151">
        <v>77.2</v>
      </c>
      <c r="L29" s="147">
        <v>1758739</v>
      </c>
      <c r="M29" s="138">
        <v>2226962</v>
      </c>
      <c r="N29" s="151">
        <v>79</v>
      </c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156">
        <v>0</v>
      </c>
      <c r="D30" s="139">
        <v>0</v>
      </c>
      <c r="E30" s="155" t="s">
        <v>138</v>
      </c>
      <c r="F30" s="152">
        <v>80403</v>
      </c>
      <c r="G30" s="139">
        <v>69888</v>
      </c>
      <c r="H30" s="151">
        <v>115</v>
      </c>
      <c r="I30" s="152">
        <v>1322413</v>
      </c>
      <c r="J30" s="139">
        <v>1223563</v>
      </c>
      <c r="K30" s="151">
        <v>108.1</v>
      </c>
      <c r="L30" s="147">
        <v>1402816</v>
      </c>
      <c r="M30" s="138">
        <v>1293451</v>
      </c>
      <c r="N30" s="151">
        <v>108.5</v>
      </c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156">
        <v>230775</v>
      </c>
      <c r="D31" s="139">
        <v>196810</v>
      </c>
      <c r="E31" s="151">
        <v>117.3</v>
      </c>
      <c r="F31" s="152">
        <v>79740</v>
      </c>
      <c r="G31" s="139">
        <v>22169</v>
      </c>
      <c r="H31" s="151">
        <v>359.7</v>
      </c>
      <c r="I31" s="152">
        <v>908909</v>
      </c>
      <c r="J31" s="139">
        <v>1235826</v>
      </c>
      <c r="K31" s="151">
        <v>73.5</v>
      </c>
      <c r="L31" s="147">
        <v>1219424</v>
      </c>
      <c r="M31" s="138">
        <v>1454805</v>
      </c>
      <c r="N31" s="151">
        <v>83.8</v>
      </c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156">
        <v>968762</v>
      </c>
      <c r="D32" s="139">
        <v>1275339</v>
      </c>
      <c r="E32" s="151">
        <v>76</v>
      </c>
      <c r="F32" s="152">
        <v>0</v>
      </c>
      <c r="G32" s="139">
        <v>0</v>
      </c>
      <c r="H32" s="155" t="s">
        <v>138</v>
      </c>
      <c r="I32" s="152">
        <v>144833</v>
      </c>
      <c r="J32" s="139">
        <v>565678</v>
      </c>
      <c r="K32" s="151">
        <v>25.6</v>
      </c>
      <c r="L32" s="147">
        <v>1113595</v>
      </c>
      <c r="M32" s="138">
        <v>1841017</v>
      </c>
      <c r="N32" s="151">
        <v>60.5</v>
      </c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147">
        <v>415925</v>
      </c>
      <c r="D33" s="139">
        <v>516278</v>
      </c>
      <c r="E33" s="151">
        <v>80.599999999999994</v>
      </c>
      <c r="F33" s="152">
        <v>0</v>
      </c>
      <c r="G33" s="139">
        <v>0</v>
      </c>
      <c r="H33" s="155" t="s">
        <v>138</v>
      </c>
      <c r="I33" s="175">
        <v>544099</v>
      </c>
      <c r="J33" s="139">
        <v>583426</v>
      </c>
      <c r="K33" s="151">
        <v>93.3</v>
      </c>
      <c r="L33" s="147">
        <v>960024</v>
      </c>
      <c r="M33" s="138">
        <v>1099704</v>
      </c>
      <c r="N33" s="151">
        <v>87.3</v>
      </c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147">
        <v>234164</v>
      </c>
      <c r="D34" s="139">
        <v>261204</v>
      </c>
      <c r="E34" s="151">
        <v>89.6</v>
      </c>
      <c r="F34" s="152">
        <v>27231</v>
      </c>
      <c r="G34" s="139">
        <v>24897</v>
      </c>
      <c r="H34" s="151">
        <v>109.4</v>
      </c>
      <c r="I34" s="175">
        <v>727088</v>
      </c>
      <c r="J34" s="139">
        <v>582758</v>
      </c>
      <c r="K34" s="151">
        <v>124.8</v>
      </c>
      <c r="L34" s="147">
        <v>988483</v>
      </c>
      <c r="M34" s="138">
        <v>868859</v>
      </c>
      <c r="N34" s="151">
        <v>113.8</v>
      </c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147">
        <v>225188</v>
      </c>
      <c r="D35" s="148">
        <v>246447</v>
      </c>
      <c r="E35" s="151">
        <v>91.4</v>
      </c>
      <c r="F35" s="152">
        <v>30691</v>
      </c>
      <c r="G35" s="148">
        <v>19818</v>
      </c>
      <c r="H35" s="151">
        <v>154.9</v>
      </c>
      <c r="I35" s="175">
        <v>650409</v>
      </c>
      <c r="J35" s="148">
        <v>793891</v>
      </c>
      <c r="K35" s="151">
        <v>81.900000000000006</v>
      </c>
      <c r="L35" s="147">
        <v>906288</v>
      </c>
      <c r="M35" s="138">
        <v>1060156</v>
      </c>
      <c r="N35" s="151">
        <v>85.5</v>
      </c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147">
        <v>106858</v>
      </c>
      <c r="D36" s="139">
        <v>158398</v>
      </c>
      <c r="E36" s="151">
        <v>67.5</v>
      </c>
      <c r="F36" s="152">
        <v>15199</v>
      </c>
      <c r="G36" s="139">
        <v>16138</v>
      </c>
      <c r="H36" s="151">
        <v>94.2</v>
      </c>
      <c r="I36" s="175">
        <v>695701</v>
      </c>
      <c r="J36" s="139">
        <v>712397</v>
      </c>
      <c r="K36" s="151">
        <v>97.7</v>
      </c>
      <c r="L36" s="147">
        <v>817758</v>
      </c>
      <c r="M36" s="138">
        <v>886933</v>
      </c>
      <c r="N36" s="151">
        <v>92.2</v>
      </c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147">
        <v>47724</v>
      </c>
      <c r="D37" s="139">
        <v>62747</v>
      </c>
      <c r="E37" s="151">
        <v>76.099999999999994</v>
      </c>
      <c r="F37" s="152">
        <v>880</v>
      </c>
      <c r="G37" s="139">
        <v>1556</v>
      </c>
      <c r="H37" s="151">
        <v>56.6</v>
      </c>
      <c r="I37" s="175">
        <v>1003922</v>
      </c>
      <c r="J37" s="139">
        <v>983692</v>
      </c>
      <c r="K37" s="151">
        <v>102.1</v>
      </c>
      <c r="L37" s="147">
        <v>1052526</v>
      </c>
      <c r="M37" s="138">
        <v>1047995</v>
      </c>
      <c r="N37" s="151">
        <v>100.4</v>
      </c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175">
        <v>613369</v>
      </c>
      <c r="D38" s="139">
        <v>682967</v>
      </c>
      <c r="E38" s="151">
        <v>89.8</v>
      </c>
      <c r="F38" s="152">
        <v>0</v>
      </c>
      <c r="G38" s="139">
        <v>0</v>
      </c>
      <c r="H38" s="155" t="s">
        <v>138</v>
      </c>
      <c r="I38" s="175">
        <v>207945</v>
      </c>
      <c r="J38" s="139">
        <v>212966</v>
      </c>
      <c r="K38" s="151">
        <v>97.6</v>
      </c>
      <c r="L38" s="147">
        <v>821314</v>
      </c>
      <c r="M38" s="138">
        <v>895933</v>
      </c>
      <c r="N38" s="151">
        <v>91.7</v>
      </c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156">
        <v>104667</v>
      </c>
      <c r="D39" s="139">
        <v>137688</v>
      </c>
      <c r="E39" s="151">
        <v>76</v>
      </c>
      <c r="F39" s="152">
        <v>8757</v>
      </c>
      <c r="G39" s="139">
        <v>3283</v>
      </c>
      <c r="H39" s="151">
        <v>266.7</v>
      </c>
      <c r="I39" s="152">
        <v>484788</v>
      </c>
      <c r="J39" s="139">
        <v>559823</v>
      </c>
      <c r="K39" s="151">
        <v>86.6</v>
      </c>
      <c r="L39" s="147">
        <v>598212</v>
      </c>
      <c r="M39" s="138">
        <v>700794</v>
      </c>
      <c r="N39" s="151">
        <v>85.4</v>
      </c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147">
        <v>87024</v>
      </c>
      <c r="D40" s="139">
        <v>51596</v>
      </c>
      <c r="E40" s="151">
        <v>168.7</v>
      </c>
      <c r="F40" s="152">
        <v>0</v>
      </c>
      <c r="G40" s="139">
        <v>0</v>
      </c>
      <c r="H40" s="155" t="s">
        <v>138</v>
      </c>
      <c r="I40" s="175">
        <v>497073</v>
      </c>
      <c r="J40" s="139">
        <v>623661</v>
      </c>
      <c r="K40" s="151">
        <v>79.7</v>
      </c>
      <c r="L40" s="147">
        <v>584097</v>
      </c>
      <c r="M40" s="138">
        <v>675257</v>
      </c>
      <c r="N40" s="151">
        <v>86.5</v>
      </c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156">
        <v>13301</v>
      </c>
      <c r="D41" s="139">
        <v>12987</v>
      </c>
      <c r="E41" s="151">
        <v>102.4</v>
      </c>
      <c r="F41" s="152">
        <v>0</v>
      </c>
      <c r="G41" s="139">
        <v>0</v>
      </c>
      <c r="H41" s="155" t="s">
        <v>138</v>
      </c>
      <c r="I41" s="152">
        <v>167432</v>
      </c>
      <c r="J41" s="139">
        <v>403283</v>
      </c>
      <c r="K41" s="151">
        <v>41.5</v>
      </c>
      <c r="L41" s="147">
        <v>180733</v>
      </c>
      <c r="M41" s="138">
        <v>416270</v>
      </c>
      <c r="N41" s="151">
        <v>43.4</v>
      </c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147">
        <v>297825</v>
      </c>
      <c r="D42" s="139">
        <v>375618</v>
      </c>
      <c r="E42" s="151">
        <v>79.3</v>
      </c>
      <c r="F42" s="152">
        <v>0</v>
      </c>
      <c r="G42" s="139">
        <v>1005</v>
      </c>
      <c r="H42" s="155" t="s">
        <v>138</v>
      </c>
      <c r="I42" s="175">
        <v>163529</v>
      </c>
      <c r="J42" s="139">
        <v>169506</v>
      </c>
      <c r="K42" s="151">
        <v>96.5</v>
      </c>
      <c r="L42" s="147">
        <v>461354</v>
      </c>
      <c r="M42" s="138">
        <v>546129</v>
      </c>
      <c r="N42" s="151">
        <v>84.5</v>
      </c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147">
        <v>421215</v>
      </c>
      <c r="D43" s="139">
        <v>437976</v>
      </c>
      <c r="E43" s="151">
        <v>96.2</v>
      </c>
      <c r="F43" s="152">
        <v>0</v>
      </c>
      <c r="G43" s="139">
        <v>0</v>
      </c>
      <c r="H43" s="155" t="s">
        <v>138</v>
      </c>
      <c r="I43" s="175">
        <v>14060</v>
      </c>
      <c r="J43" s="139">
        <v>13067</v>
      </c>
      <c r="K43" s="151">
        <v>107.6</v>
      </c>
      <c r="L43" s="147">
        <v>435275</v>
      </c>
      <c r="M43" s="138">
        <v>451043</v>
      </c>
      <c r="N43" s="151">
        <v>96.5</v>
      </c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147">
        <v>4787</v>
      </c>
      <c r="D44" s="139">
        <v>8577</v>
      </c>
      <c r="E44" s="151">
        <v>55.8</v>
      </c>
      <c r="F44" s="152">
        <v>18997</v>
      </c>
      <c r="G44" s="139">
        <v>12471</v>
      </c>
      <c r="H44" s="151">
        <v>152.30000000000001</v>
      </c>
      <c r="I44" s="175">
        <v>456237</v>
      </c>
      <c r="J44" s="139">
        <v>464459</v>
      </c>
      <c r="K44" s="151">
        <v>98.2</v>
      </c>
      <c r="L44" s="147">
        <v>480021</v>
      </c>
      <c r="M44" s="138">
        <v>485507</v>
      </c>
      <c r="N44" s="151">
        <v>98.9</v>
      </c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156">
        <v>145295</v>
      </c>
      <c r="D45" s="139">
        <v>179126</v>
      </c>
      <c r="E45" s="151">
        <v>81.099999999999994</v>
      </c>
      <c r="F45" s="152">
        <v>79</v>
      </c>
      <c r="G45" s="139">
        <v>81</v>
      </c>
      <c r="H45" s="151">
        <v>97.5</v>
      </c>
      <c r="I45" s="152">
        <v>141720</v>
      </c>
      <c r="J45" s="139">
        <v>150483</v>
      </c>
      <c r="K45" s="151">
        <v>94.2</v>
      </c>
      <c r="L45" s="147">
        <v>287094</v>
      </c>
      <c r="M45" s="138">
        <v>329690</v>
      </c>
      <c r="N45" s="151">
        <v>87.1</v>
      </c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156">
        <v>375284</v>
      </c>
      <c r="D46" s="139">
        <v>448649</v>
      </c>
      <c r="E46" s="151">
        <v>83.6</v>
      </c>
      <c r="F46" s="152">
        <v>0</v>
      </c>
      <c r="G46" s="139">
        <v>0</v>
      </c>
      <c r="H46" s="155" t="s">
        <v>138</v>
      </c>
      <c r="I46" s="152">
        <v>8203</v>
      </c>
      <c r="J46" s="139">
        <v>6944</v>
      </c>
      <c r="K46" s="151">
        <v>118.1</v>
      </c>
      <c r="L46" s="147">
        <v>383487</v>
      </c>
      <c r="M46" s="138">
        <v>455593</v>
      </c>
      <c r="N46" s="151">
        <v>84.2</v>
      </c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156">
        <v>240458</v>
      </c>
      <c r="D47" s="139">
        <v>143230</v>
      </c>
      <c r="E47" s="151">
        <v>167.9</v>
      </c>
      <c r="F47" s="152">
        <v>121310</v>
      </c>
      <c r="G47" s="139">
        <v>120415</v>
      </c>
      <c r="H47" s="151">
        <v>100.7</v>
      </c>
      <c r="I47" s="152">
        <v>218252</v>
      </c>
      <c r="J47" s="139">
        <v>210781</v>
      </c>
      <c r="K47" s="151">
        <v>103.5</v>
      </c>
      <c r="L47" s="147">
        <v>580020</v>
      </c>
      <c r="M47" s="138">
        <v>474426</v>
      </c>
      <c r="N47" s="151">
        <v>122.3</v>
      </c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147">
        <v>92943</v>
      </c>
      <c r="D48" s="139">
        <v>88118</v>
      </c>
      <c r="E48" s="151">
        <v>105.5</v>
      </c>
      <c r="F48" s="152">
        <v>0</v>
      </c>
      <c r="G48" s="139">
        <v>0</v>
      </c>
      <c r="H48" s="155" t="s">
        <v>138</v>
      </c>
      <c r="I48" s="152">
        <v>0</v>
      </c>
      <c r="J48" s="139">
        <v>0</v>
      </c>
      <c r="K48" s="155" t="s">
        <v>138</v>
      </c>
      <c r="L48" s="147">
        <v>92943</v>
      </c>
      <c r="M48" s="138">
        <v>88118</v>
      </c>
      <c r="N48" s="151">
        <v>105.5</v>
      </c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147">
        <v>378097</v>
      </c>
      <c r="D49" s="139">
        <v>417500</v>
      </c>
      <c r="E49" s="151">
        <v>90.6</v>
      </c>
      <c r="F49" s="152">
        <v>0</v>
      </c>
      <c r="G49" s="139">
        <v>0</v>
      </c>
      <c r="H49" s="155" t="s">
        <v>138</v>
      </c>
      <c r="I49" s="175">
        <v>4949</v>
      </c>
      <c r="J49" s="139">
        <v>4378</v>
      </c>
      <c r="K49" s="151">
        <v>113</v>
      </c>
      <c r="L49" s="147">
        <v>383046</v>
      </c>
      <c r="M49" s="138">
        <v>421878</v>
      </c>
      <c r="N49" s="151">
        <v>90.8</v>
      </c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147">
        <v>10259</v>
      </c>
      <c r="D50" s="139">
        <v>20751</v>
      </c>
      <c r="E50" s="151">
        <v>49.4</v>
      </c>
      <c r="F50" s="152">
        <v>12247</v>
      </c>
      <c r="G50" s="139">
        <v>7257</v>
      </c>
      <c r="H50" s="151">
        <v>168.8</v>
      </c>
      <c r="I50" s="175">
        <v>277725</v>
      </c>
      <c r="J50" s="139">
        <v>185032</v>
      </c>
      <c r="K50" s="151">
        <v>150.1</v>
      </c>
      <c r="L50" s="147">
        <v>300231</v>
      </c>
      <c r="M50" s="138">
        <v>213040</v>
      </c>
      <c r="N50" s="151">
        <v>140.9</v>
      </c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147">
        <v>83657</v>
      </c>
      <c r="D51" s="139">
        <v>173427</v>
      </c>
      <c r="E51" s="151">
        <v>48.2</v>
      </c>
      <c r="F51" s="152">
        <v>0</v>
      </c>
      <c r="G51" s="139">
        <v>0</v>
      </c>
      <c r="H51" s="155" t="s">
        <v>138</v>
      </c>
      <c r="I51" s="175">
        <v>251604</v>
      </c>
      <c r="J51" s="139">
        <v>429252</v>
      </c>
      <c r="K51" s="151">
        <v>58.6</v>
      </c>
      <c r="L51" s="147">
        <v>335261</v>
      </c>
      <c r="M51" s="138">
        <v>602679</v>
      </c>
      <c r="N51" s="151">
        <v>55.6</v>
      </c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161">
        <v>0</v>
      </c>
      <c r="D52" s="162">
        <v>0</v>
      </c>
      <c r="E52" s="163" t="s">
        <v>138</v>
      </c>
      <c r="F52" s="178">
        <v>0</v>
      </c>
      <c r="G52" s="162">
        <v>0</v>
      </c>
      <c r="H52" s="163" t="s">
        <v>138</v>
      </c>
      <c r="I52" s="179">
        <v>178923</v>
      </c>
      <c r="J52" s="162">
        <v>177343</v>
      </c>
      <c r="K52" s="165">
        <v>100.9</v>
      </c>
      <c r="L52" s="161">
        <v>178923</v>
      </c>
      <c r="M52" s="166">
        <v>177343</v>
      </c>
      <c r="N52" s="165">
        <v>100.9</v>
      </c>
      <c r="O52" s="70"/>
      <c r="P52" s="70"/>
      <c r="Q52" s="24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159" t="s">
        <v>58</v>
      </c>
      <c r="C53" s="157">
        <f>SUM(C5:C52)</f>
        <v>100077161</v>
      </c>
      <c r="D53" s="158">
        <f>SUM(D5:D52)</f>
        <v>109364522</v>
      </c>
      <c r="E53" s="45">
        <f>(C53/D53)*100</f>
        <v>91.507884979372008</v>
      </c>
      <c r="F53" s="157">
        <f t="shared" ref="F53:G53" si="0">SUM(F5:F52)</f>
        <v>12567475</v>
      </c>
      <c r="G53" s="158">
        <f t="shared" si="0"/>
        <v>10385023</v>
      </c>
      <c r="H53" s="45">
        <f t="shared" ref="H53" si="1">(F53/G53)*100</f>
        <v>121.01537955187966</v>
      </c>
      <c r="I53" s="157">
        <f t="shared" ref="I53:J53" si="2">SUM(I5:I52)</f>
        <v>165779764</v>
      </c>
      <c r="J53" s="158">
        <f t="shared" si="2"/>
        <v>175741787</v>
      </c>
      <c r="K53" s="45">
        <f t="shared" ref="K53" si="3">(I53/J53)*100</f>
        <v>94.331443209917964</v>
      </c>
      <c r="L53" s="157">
        <f t="shared" ref="L53:M53" si="4">SUM(L5:L52)</f>
        <v>278424403</v>
      </c>
      <c r="M53" s="158">
        <f t="shared" si="4"/>
        <v>295491335</v>
      </c>
      <c r="N53" s="45">
        <f t="shared" ref="N53" si="5">(L53/M53)*100</f>
        <v>94.224219129809683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ht="15" customHeight="1" x14ac:dyDescent="0.15"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ht="15" customHeight="1" x14ac:dyDescent="0.15"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ht="15" customHeight="1" x14ac:dyDescent="0.15"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ht="15" customHeight="1" x14ac:dyDescent="0.15"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ht="15" customHeight="1" x14ac:dyDescent="0.15"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ht="15" customHeight="1" x14ac:dyDescent="0.15"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ht="15" customHeight="1" x14ac:dyDescent="0.15"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ht="15" customHeight="1" x14ac:dyDescent="0.15"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ht="15" customHeight="1" x14ac:dyDescent="0.15"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ht="15" customHeight="1" x14ac:dyDescent="0.15"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3:14" ht="15" customHeight="1" x14ac:dyDescent="0.15"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3:14" ht="15" customHeight="1" x14ac:dyDescent="0.15"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3:14" ht="15" customHeight="1" x14ac:dyDescent="0.15"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3:14" ht="15" customHeight="1" x14ac:dyDescent="0.15"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3:14" ht="15" customHeight="1" x14ac:dyDescent="0.15"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3:14" ht="15" customHeight="1" x14ac:dyDescent="0.15"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3:14" ht="15" customHeight="1" x14ac:dyDescent="0.15"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3:14" ht="15" customHeight="1" x14ac:dyDescent="0.15"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3:14" ht="15" customHeight="1" x14ac:dyDescent="0.15"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3:14" ht="15" customHeight="1" x14ac:dyDescent="0.15"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3:14" ht="15" customHeight="1" x14ac:dyDescent="0.15"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3:14" ht="15" customHeight="1" x14ac:dyDescent="0.15"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3:14" ht="15" customHeight="1" x14ac:dyDescent="0.15"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3:14" ht="15" customHeight="1" x14ac:dyDescent="0.15"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3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3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B1:BG90"/>
  <sheetViews>
    <sheetView showGridLines="0" zoomScale="85" zoomScaleNormal="85" workbookViewId="0">
      <pane xSplit="2" ySplit="4" topLeftCell="C5" activePane="bottomRight" state="frozen"/>
      <selection activeCell="I5" sqref="I5:J52"/>
      <selection pane="topRight" activeCell="I5" sqref="I5:J52"/>
      <selection pane="bottomLeft" activeCell="I5" sqref="I5:J52"/>
      <selection pane="bottomRight" activeCell="B5" sqref="B5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>
        <v>43862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149">
        <v>37934111</v>
      </c>
      <c r="D5" s="173">
        <v>44771108</v>
      </c>
      <c r="E5" s="151">
        <v>84.7</v>
      </c>
      <c r="F5" s="184">
        <v>3576940</v>
      </c>
      <c r="G5" s="185">
        <v>6488036</v>
      </c>
      <c r="H5" s="151">
        <v>55.1</v>
      </c>
      <c r="I5" s="149">
        <v>58701094</v>
      </c>
      <c r="J5" s="173">
        <v>66058204</v>
      </c>
      <c r="K5" s="150">
        <v>88.9</v>
      </c>
      <c r="L5" s="147">
        <v>100212144</v>
      </c>
      <c r="M5" s="138">
        <v>117317348</v>
      </c>
      <c r="N5" s="150">
        <v>85.4</v>
      </c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156"/>
      <c r="D6" s="139"/>
      <c r="E6" s="151"/>
      <c r="F6" s="186"/>
      <c r="G6" s="187"/>
      <c r="H6" s="151"/>
      <c r="I6" s="152"/>
      <c r="J6" s="139"/>
      <c r="K6" s="151"/>
      <c r="L6" s="147"/>
      <c r="M6" s="138"/>
      <c r="N6" s="151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147">
        <v>10420808</v>
      </c>
      <c r="D7" s="139">
        <v>12733574</v>
      </c>
      <c r="E7" s="151">
        <v>81.8</v>
      </c>
      <c r="F7" s="186">
        <v>926048</v>
      </c>
      <c r="G7" s="187">
        <v>1690798</v>
      </c>
      <c r="H7" s="151">
        <v>54.8</v>
      </c>
      <c r="I7" s="147">
        <v>15669973</v>
      </c>
      <c r="J7" s="139">
        <v>19153551</v>
      </c>
      <c r="K7" s="151">
        <v>81.8</v>
      </c>
      <c r="L7" s="147">
        <v>27016829</v>
      </c>
      <c r="M7" s="138">
        <v>33577923</v>
      </c>
      <c r="N7" s="151">
        <v>80.5</v>
      </c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156">
        <v>6128779</v>
      </c>
      <c r="D8" s="139">
        <v>9484645</v>
      </c>
      <c r="E8" s="151">
        <v>64.599999999999994</v>
      </c>
      <c r="F8" s="186">
        <v>2427847</v>
      </c>
      <c r="G8" s="187">
        <v>2603521</v>
      </c>
      <c r="H8" s="151">
        <v>93.3</v>
      </c>
      <c r="I8" s="152">
        <v>16614461</v>
      </c>
      <c r="J8" s="139">
        <v>21038530</v>
      </c>
      <c r="K8" s="151">
        <v>79</v>
      </c>
      <c r="L8" s="147">
        <v>25171087</v>
      </c>
      <c r="M8" s="138">
        <v>33126696</v>
      </c>
      <c r="N8" s="151">
        <v>76</v>
      </c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147">
        <v>9700991</v>
      </c>
      <c r="D9" s="139">
        <v>17993402</v>
      </c>
      <c r="E9" s="151">
        <v>53.9</v>
      </c>
      <c r="F9" s="186">
        <v>90244</v>
      </c>
      <c r="G9" s="187">
        <v>158173</v>
      </c>
      <c r="H9" s="151">
        <v>57.1</v>
      </c>
      <c r="I9" s="175">
        <v>6718983</v>
      </c>
      <c r="J9" s="139">
        <v>8961052</v>
      </c>
      <c r="K9" s="151">
        <v>75</v>
      </c>
      <c r="L9" s="147">
        <v>16510218</v>
      </c>
      <c r="M9" s="138">
        <v>27112629</v>
      </c>
      <c r="N9" s="151">
        <v>60.9</v>
      </c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147">
        <v>3626863</v>
      </c>
      <c r="D10" s="139">
        <v>3782703</v>
      </c>
      <c r="E10" s="151">
        <v>95.9</v>
      </c>
      <c r="F10" s="186">
        <v>1899</v>
      </c>
      <c r="G10" s="187">
        <v>1629</v>
      </c>
      <c r="H10" s="151">
        <v>116.6</v>
      </c>
      <c r="I10" s="175">
        <v>9993119</v>
      </c>
      <c r="J10" s="139">
        <v>10350554</v>
      </c>
      <c r="K10" s="151">
        <v>96.5</v>
      </c>
      <c r="L10" s="147">
        <v>13621881</v>
      </c>
      <c r="M10" s="138">
        <v>14134886</v>
      </c>
      <c r="N10" s="151">
        <v>96.4</v>
      </c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156">
        <v>1741349</v>
      </c>
      <c r="D11" s="139">
        <v>1723248</v>
      </c>
      <c r="E11" s="151">
        <v>101.1</v>
      </c>
      <c r="F11" s="186">
        <v>39415</v>
      </c>
      <c r="G11" s="187">
        <v>179145</v>
      </c>
      <c r="H11" s="151">
        <v>22</v>
      </c>
      <c r="I11" s="152">
        <v>11094721</v>
      </c>
      <c r="J11" s="139">
        <v>11939481</v>
      </c>
      <c r="K11" s="151">
        <v>92.9</v>
      </c>
      <c r="L11" s="147">
        <v>12875485</v>
      </c>
      <c r="M11" s="138">
        <v>13841875</v>
      </c>
      <c r="N11" s="151">
        <v>93</v>
      </c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147">
        <v>1721813</v>
      </c>
      <c r="D12" s="139">
        <v>2159480</v>
      </c>
      <c r="E12" s="151">
        <v>79.7</v>
      </c>
      <c r="F12" s="186">
        <v>203861</v>
      </c>
      <c r="G12" s="187">
        <v>281914</v>
      </c>
      <c r="H12" s="151">
        <v>72.3</v>
      </c>
      <c r="I12" s="175">
        <v>4584895</v>
      </c>
      <c r="J12" s="139">
        <v>5339046</v>
      </c>
      <c r="K12" s="151">
        <v>85.9</v>
      </c>
      <c r="L12" s="147">
        <v>6510569</v>
      </c>
      <c r="M12" s="138">
        <v>7780440</v>
      </c>
      <c r="N12" s="151">
        <v>83.7</v>
      </c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153">
        <v>141089</v>
      </c>
      <c r="D13" s="140">
        <v>154695</v>
      </c>
      <c r="E13" s="154">
        <v>91.2</v>
      </c>
      <c r="F13" s="190">
        <v>102407</v>
      </c>
      <c r="G13" s="189">
        <v>112616</v>
      </c>
      <c r="H13" s="154">
        <v>90.9</v>
      </c>
      <c r="I13" s="177">
        <v>5137347</v>
      </c>
      <c r="J13" s="140">
        <v>7458740</v>
      </c>
      <c r="K13" s="151">
        <v>68.900000000000006</v>
      </c>
      <c r="L13" s="147">
        <v>5380843</v>
      </c>
      <c r="M13" s="138">
        <v>7726051</v>
      </c>
      <c r="N13" s="151">
        <v>69.599999999999994</v>
      </c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156">
        <v>1159770</v>
      </c>
      <c r="D14" s="139">
        <v>1547589</v>
      </c>
      <c r="E14" s="151">
        <v>74.900000000000006</v>
      </c>
      <c r="F14" s="186">
        <v>105978</v>
      </c>
      <c r="G14" s="187">
        <v>160972</v>
      </c>
      <c r="H14" s="151">
        <v>65.8</v>
      </c>
      <c r="I14" s="152">
        <v>3908035</v>
      </c>
      <c r="J14" s="139">
        <v>4207063</v>
      </c>
      <c r="K14" s="151">
        <v>92.9</v>
      </c>
      <c r="L14" s="147">
        <v>5173783</v>
      </c>
      <c r="M14" s="138">
        <v>5915624</v>
      </c>
      <c r="N14" s="151">
        <v>87.5</v>
      </c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147">
        <v>893007</v>
      </c>
      <c r="D15" s="139">
        <v>1044206</v>
      </c>
      <c r="E15" s="151">
        <v>85.5</v>
      </c>
      <c r="F15" s="186">
        <v>44845</v>
      </c>
      <c r="G15" s="187">
        <v>44952</v>
      </c>
      <c r="H15" s="151">
        <v>99.8</v>
      </c>
      <c r="I15" s="175">
        <v>4542912</v>
      </c>
      <c r="J15" s="139">
        <v>5691381</v>
      </c>
      <c r="K15" s="151">
        <v>79.8</v>
      </c>
      <c r="L15" s="147">
        <v>5480764</v>
      </c>
      <c r="M15" s="138">
        <v>6780539</v>
      </c>
      <c r="N15" s="151">
        <v>80.8</v>
      </c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156">
        <v>459580</v>
      </c>
      <c r="D16" s="139">
        <v>499712</v>
      </c>
      <c r="E16" s="151">
        <v>92</v>
      </c>
      <c r="F16" s="186">
        <v>0</v>
      </c>
      <c r="G16" s="187">
        <v>0</v>
      </c>
      <c r="H16" s="155" t="s">
        <v>138</v>
      </c>
      <c r="I16" s="152">
        <v>7592780</v>
      </c>
      <c r="J16" s="139">
        <v>7904560</v>
      </c>
      <c r="K16" s="151">
        <v>96.1</v>
      </c>
      <c r="L16" s="147">
        <v>8052360</v>
      </c>
      <c r="M16" s="138">
        <v>8404272</v>
      </c>
      <c r="N16" s="151">
        <v>95.8</v>
      </c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147">
        <v>2840570</v>
      </c>
      <c r="D17" s="139">
        <v>3611380</v>
      </c>
      <c r="E17" s="151">
        <v>78.7</v>
      </c>
      <c r="F17" s="186">
        <v>0</v>
      </c>
      <c r="G17" s="187">
        <v>0</v>
      </c>
      <c r="H17" s="155" t="s">
        <v>138</v>
      </c>
      <c r="I17" s="175">
        <v>182953</v>
      </c>
      <c r="J17" s="139">
        <v>279098</v>
      </c>
      <c r="K17" s="151">
        <v>65.599999999999994</v>
      </c>
      <c r="L17" s="147">
        <v>3023523</v>
      </c>
      <c r="M17" s="138">
        <v>3890478</v>
      </c>
      <c r="N17" s="151">
        <v>77.7</v>
      </c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147">
        <v>71967</v>
      </c>
      <c r="D18" s="139">
        <v>48049</v>
      </c>
      <c r="E18" s="151">
        <v>149.80000000000001</v>
      </c>
      <c r="F18" s="186">
        <v>69036</v>
      </c>
      <c r="G18" s="187">
        <v>255625</v>
      </c>
      <c r="H18" s="151">
        <v>27</v>
      </c>
      <c r="I18" s="175">
        <v>3870350</v>
      </c>
      <c r="J18" s="139">
        <v>4539542</v>
      </c>
      <c r="K18" s="151">
        <v>85.3</v>
      </c>
      <c r="L18" s="147">
        <v>4011353</v>
      </c>
      <c r="M18" s="138">
        <v>4843217</v>
      </c>
      <c r="N18" s="151">
        <v>82.8</v>
      </c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147">
        <v>414050</v>
      </c>
      <c r="D19" s="139">
        <v>405303</v>
      </c>
      <c r="E19" s="151">
        <v>102.2</v>
      </c>
      <c r="F19" s="186">
        <v>2381</v>
      </c>
      <c r="G19" s="187">
        <v>2816</v>
      </c>
      <c r="H19" s="151">
        <v>84.6</v>
      </c>
      <c r="I19" s="175">
        <v>1442766</v>
      </c>
      <c r="J19" s="139">
        <v>1638944</v>
      </c>
      <c r="K19" s="151">
        <v>88</v>
      </c>
      <c r="L19" s="147">
        <v>1859197</v>
      </c>
      <c r="M19" s="138">
        <v>2047063</v>
      </c>
      <c r="N19" s="151">
        <v>90.8</v>
      </c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156">
        <v>1968875</v>
      </c>
      <c r="D20" s="139">
        <v>2853199</v>
      </c>
      <c r="E20" s="151">
        <v>69</v>
      </c>
      <c r="F20" s="186">
        <v>1070</v>
      </c>
      <c r="G20" s="187">
        <v>0</v>
      </c>
      <c r="H20" s="155" t="s">
        <v>138</v>
      </c>
      <c r="I20" s="152">
        <v>165951</v>
      </c>
      <c r="J20" s="139">
        <v>164434</v>
      </c>
      <c r="K20" s="151">
        <v>100.9</v>
      </c>
      <c r="L20" s="147">
        <v>2135896</v>
      </c>
      <c r="M20" s="138">
        <v>3017633</v>
      </c>
      <c r="N20" s="151">
        <v>70.8</v>
      </c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156">
        <v>1282733</v>
      </c>
      <c r="D21" s="139">
        <v>2452064</v>
      </c>
      <c r="E21" s="151">
        <v>52.3</v>
      </c>
      <c r="F21" s="186">
        <v>43033</v>
      </c>
      <c r="G21" s="187">
        <v>19233</v>
      </c>
      <c r="H21" s="151">
        <v>223.7</v>
      </c>
      <c r="I21" s="152">
        <v>366543</v>
      </c>
      <c r="J21" s="139">
        <v>408628</v>
      </c>
      <c r="K21" s="151">
        <v>89.7</v>
      </c>
      <c r="L21" s="147">
        <v>1692309</v>
      </c>
      <c r="M21" s="138">
        <v>2879925</v>
      </c>
      <c r="N21" s="151">
        <v>58.8</v>
      </c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147">
        <v>1026759</v>
      </c>
      <c r="D22" s="139">
        <v>1498282</v>
      </c>
      <c r="E22" s="151">
        <v>68.5</v>
      </c>
      <c r="F22" s="186">
        <v>3937</v>
      </c>
      <c r="G22" s="187">
        <v>1617</v>
      </c>
      <c r="H22" s="151">
        <v>243.5</v>
      </c>
      <c r="I22" s="175">
        <v>984738</v>
      </c>
      <c r="J22" s="139">
        <v>1005724</v>
      </c>
      <c r="K22" s="151">
        <v>97.9</v>
      </c>
      <c r="L22" s="147">
        <v>2015434</v>
      </c>
      <c r="M22" s="138">
        <v>2505623</v>
      </c>
      <c r="N22" s="151">
        <v>80.400000000000006</v>
      </c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147">
        <v>615070</v>
      </c>
      <c r="D23" s="139">
        <v>799299</v>
      </c>
      <c r="E23" s="151">
        <v>77</v>
      </c>
      <c r="F23" s="186">
        <v>19855</v>
      </c>
      <c r="G23" s="187">
        <v>16714</v>
      </c>
      <c r="H23" s="151">
        <v>118.8</v>
      </c>
      <c r="I23" s="175">
        <v>1389740</v>
      </c>
      <c r="J23" s="139">
        <v>1675636</v>
      </c>
      <c r="K23" s="151">
        <v>82.9</v>
      </c>
      <c r="L23" s="147">
        <v>2024665</v>
      </c>
      <c r="M23" s="138">
        <v>2491649</v>
      </c>
      <c r="N23" s="151">
        <v>81.3</v>
      </c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156">
        <v>1818381</v>
      </c>
      <c r="D24" s="139">
        <v>2508215</v>
      </c>
      <c r="E24" s="151">
        <v>72.5</v>
      </c>
      <c r="F24" s="186">
        <v>9356</v>
      </c>
      <c r="G24" s="187">
        <v>1747</v>
      </c>
      <c r="H24" s="151">
        <v>535.5</v>
      </c>
      <c r="I24" s="152">
        <v>180874</v>
      </c>
      <c r="J24" s="139">
        <v>125909</v>
      </c>
      <c r="K24" s="151">
        <v>143.69999999999999</v>
      </c>
      <c r="L24" s="147">
        <v>2008611</v>
      </c>
      <c r="M24" s="138">
        <v>2635871</v>
      </c>
      <c r="N24" s="151">
        <v>76.2</v>
      </c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147">
        <v>1190775</v>
      </c>
      <c r="D25" s="139">
        <v>2080888</v>
      </c>
      <c r="E25" s="151">
        <v>57.2</v>
      </c>
      <c r="F25" s="186">
        <v>0</v>
      </c>
      <c r="G25" s="187">
        <v>0</v>
      </c>
      <c r="H25" s="155" t="s">
        <v>138</v>
      </c>
      <c r="I25" s="175">
        <v>58431</v>
      </c>
      <c r="J25" s="139">
        <v>95080</v>
      </c>
      <c r="K25" s="151">
        <v>61.5</v>
      </c>
      <c r="L25" s="147">
        <v>1249206</v>
      </c>
      <c r="M25" s="138">
        <v>2175968</v>
      </c>
      <c r="N25" s="151">
        <v>57.4</v>
      </c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156">
        <v>3052754</v>
      </c>
      <c r="D26" s="139">
        <v>2713346</v>
      </c>
      <c r="E26" s="151">
        <v>112.5</v>
      </c>
      <c r="F26" s="186">
        <v>19165</v>
      </c>
      <c r="G26" s="187">
        <v>32093</v>
      </c>
      <c r="H26" s="151">
        <v>59.7</v>
      </c>
      <c r="I26" s="152">
        <v>66032</v>
      </c>
      <c r="J26" s="139">
        <v>204624</v>
      </c>
      <c r="K26" s="151">
        <v>32.299999999999997</v>
      </c>
      <c r="L26" s="147">
        <v>3137951</v>
      </c>
      <c r="M26" s="138">
        <v>2950063</v>
      </c>
      <c r="N26" s="151">
        <v>106.4</v>
      </c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147">
        <v>945482</v>
      </c>
      <c r="D27" s="139">
        <v>1823008</v>
      </c>
      <c r="E27" s="151">
        <v>51.9</v>
      </c>
      <c r="F27" s="186">
        <v>0</v>
      </c>
      <c r="G27" s="187">
        <v>0</v>
      </c>
      <c r="H27" s="155" t="s">
        <v>138</v>
      </c>
      <c r="I27" s="175">
        <v>275425</v>
      </c>
      <c r="J27" s="139">
        <v>342527</v>
      </c>
      <c r="K27" s="151">
        <v>80.400000000000006</v>
      </c>
      <c r="L27" s="147">
        <v>1220907</v>
      </c>
      <c r="M27" s="138">
        <v>2165535</v>
      </c>
      <c r="N27" s="151">
        <v>56.4</v>
      </c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147">
        <v>63830</v>
      </c>
      <c r="D28" s="139">
        <v>114631</v>
      </c>
      <c r="E28" s="151">
        <v>55.7</v>
      </c>
      <c r="F28" s="186">
        <v>3858</v>
      </c>
      <c r="G28" s="187">
        <v>46881</v>
      </c>
      <c r="H28" s="151">
        <v>8.1999999999999993</v>
      </c>
      <c r="I28" s="175">
        <v>913926</v>
      </c>
      <c r="J28" s="139">
        <v>1764908</v>
      </c>
      <c r="K28" s="151">
        <v>51.8</v>
      </c>
      <c r="L28" s="147">
        <v>981614</v>
      </c>
      <c r="M28" s="138">
        <v>1926420</v>
      </c>
      <c r="N28" s="151">
        <v>51</v>
      </c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147">
        <v>352189</v>
      </c>
      <c r="D29" s="139">
        <v>643412</v>
      </c>
      <c r="E29" s="151">
        <v>54.7</v>
      </c>
      <c r="F29" s="186">
        <v>76268</v>
      </c>
      <c r="G29" s="187">
        <v>78371</v>
      </c>
      <c r="H29" s="151">
        <v>97.3</v>
      </c>
      <c r="I29" s="175">
        <v>1458600</v>
      </c>
      <c r="J29" s="139">
        <v>1923886</v>
      </c>
      <c r="K29" s="151">
        <v>75.8</v>
      </c>
      <c r="L29" s="147">
        <v>1887057</v>
      </c>
      <c r="M29" s="138">
        <v>2645669</v>
      </c>
      <c r="N29" s="151">
        <v>71.3</v>
      </c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156">
        <v>0</v>
      </c>
      <c r="D30" s="139">
        <v>0</v>
      </c>
      <c r="E30" s="155" t="s">
        <v>138</v>
      </c>
      <c r="F30" s="186">
        <v>54566</v>
      </c>
      <c r="G30" s="187">
        <v>52316</v>
      </c>
      <c r="H30" s="151">
        <v>104.3</v>
      </c>
      <c r="I30" s="152">
        <v>1679158</v>
      </c>
      <c r="J30" s="139">
        <v>1612911</v>
      </c>
      <c r="K30" s="151">
        <v>104.1</v>
      </c>
      <c r="L30" s="147">
        <v>1733724</v>
      </c>
      <c r="M30" s="138">
        <v>1665227</v>
      </c>
      <c r="N30" s="151">
        <v>104.1</v>
      </c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156">
        <v>261335</v>
      </c>
      <c r="D31" s="139">
        <v>283746</v>
      </c>
      <c r="E31" s="151">
        <v>92.1</v>
      </c>
      <c r="F31" s="186">
        <v>23291</v>
      </c>
      <c r="G31" s="187">
        <v>1802</v>
      </c>
      <c r="H31" s="151">
        <v>1292.5</v>
      </c>
      <c r="I31" s="152">
        <v>908749</v>
      </c>
      <c r="J31" s="139">
        <v>1062468</v>
      </c>
      <c r="K31" s="151">
        <v>85.5</v>
      </c>
      <c r="L31" s="147">
        <v>1193375</v>
      </c>
      <c r="M31" s="138">
        <v>1348016</v>
      </c>
      <c r="N31" s="151">
        <v>88.5</v>
      </c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156">
        <v>722172</v>
      </c>
      <c r="D32" s="139">
        <v>1139084</v>
      </c>
      <c r="E32" s="151">
        <v>63.4</v>
      </c>
      <c r="F32" s="186">
        <v>0</v>
      </c>
      <c r="G32" s="187">
        <v>0</v>
      </c>
      <c r="H32" s="155" t="s">
        <v>138</v>
      </c>
      <c r="I32" s="152">
        <v>111265</v>
      </c>
      <c r="J32" s="139">
        <v>171016</v>
      </c>
      <c r="K32" s="151">
        <v>65.099999999999994</v>
      </c>
      <c r="L32" s="147">
        <v>833437</v>
      </c>
      <c r="M32" s="138">
        <v>1310100</v>
      </c>
      <c r="N32" s="151">
        <v>63.6</v>
      </c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147">
        <v>314449</v>
      </c>
      <c r="D33" s="139">
        <v>595343</v>
      </c>
      <c r="E33" s="151">
        <v>52.8</v>
      </c>
      <c r="F33" s="186">
        <v>33</v>
      </c>
      <c r="G33" s="187">
        <v>43</v>
      </c>
      <c r="H33" s="151">
        <v>76.7</v>
      </c>
      <c r="I33" s="175">
        <v>518193</v>
      </c>
      <c r="J33" s="139">
        <v>665460</v>
      </c>
      <c r="K33" s="151">
        <v>77.900000000000006</v>
      </c>
      <c r="L33" s="147">
        <v>832675</v>
      </c>
      <c r="M33" s="138">
        <v>1260846</v>
      </c>
      <c r="N33" s="151">
        <v>66</v>
      </c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147">
        <v>261769</v>
      </c>
      <c r="D34" s="139">
        <v>297933</v>
      </c>
      <c r="E34" s="151">
        <v>87.9</v>
      </c>
      <c r="F34" s="186">
        <v>25483</v>
      </c>
      <c r="G34" s="187">
        <v>34188</v>
      </c>
      <c r="H34" s="151">
        <v>74.5</v>
      </c>
      <c r="I34" s="175">
        <v>510930</v>
      </c>
      <c r="J34" s="139">
        <v>569595</v>
      </c>
      <c r="K34" s="151">
        <v>89.7</v>
      </c>
      <c r="L34" s="147">
        <v>798182</v>
      </c>
      <c r="M34" s="138">
        <v>901716</v>
      </c>
      <c r="N34" s="151">
        <v>88.5</v>
      </c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147">
        <v>194512</v>
      </c>
      <c r="D35" s="148">
        <v>258806</v>
      </c>
      <c r="E35" s="151">
        <v>75.2</v>
      </c>
      <c r="F35" s="186">
        <v>5049</v>
      </c>
      <c r="G35" s="191">
        <v>19512</v>
      </c>
      <c r="H35" s="151">
        <v>25.9</v>
      </c>
      <c r="I35" s="175">
        <v>706326</v>
      </c>
      <c r="J35" s="148">
        <v>883544</v>
      </c>
      <c r="K35" s="151">
        <v>79.900000000000006</v>
      </c>
      <c r="L35" s="147">
        <v>905887</v>
      </c>
      <c r="M35" s="138">
        <v>1161862</v>
      </c>
      <c r="N35" s="151">
        <v>78</v>
      </c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147">
        <v>250633</v>
      </c>
      <c r="D36" s="139">
        <v>271052</v>
      </c>
      <c r="E36" s="151">
        <v>92.5</v>
      </c>
      <c r="F36" s="186">
        <v>2639</v>
      </c>
      <c r="G36" s="187">
        <v>24625</v>
      </c>
      <c r="H36" s="151">
        <v>10.7</v>
      </c>
      <c r="I36" s="175">
        <v>621047</v>
      </c>
      <c r="J36" s="139">
        <v>889872</v>
      </c>
      <c r="K36" s="151">
        <v>69.8</v>
      </c>
      <c r="L36" s="147">
        <v>874319</v>
      </c>
      <c r="M36" s="138">
        <v>1185549</v>
      </c>
      <c r="N36" s="151">
        <v>73.7</v>
      </c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147">
        <v>33725</v>
      </c>
      <c r="D37" s="139">
        <v>59918</v>
      </c>
      <c r="E37" s="151">
        <v>56.3</v>
      </c>
      <c r="F37" s="186">
        <v>323</v>
      </c>
      <c r="G37" s="187">
        <v>555</v>
      </c>
      <c r="H37" s="151">
        <v>58.2</v>
      </c>
      <c r="I37" s="175">
        <v>613126</v>
      </c>
      <c r="J37" s="139">
        <v>782953</v>
      </c>
      <c r="K37" s="151">
        <v>78.3</v>
      </c>
      <c r="L37" s="147">
        <v>647174</v>
      </c>
      <c r="M37" s="138">
        <v>843426</v>
      </c>
      <c r="N37" s="151">
        <v>76.7</v>
      </c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175">
        <v>417291</v>
      </c>
      <c r="D38" s="139">
        <v>902938</v>
      </c>
      <c r="E38" s="151">
        <v>46.2</v>
      </c>
      <c r="F38" s="186">
        <v>0</v>
      </c>
      <c r="G38" s="187">
        <v>0</v>
      </c>
      <c r="H38" s="155" t="s">
        <v>138</v>
      </c>
      <c r="I38" s="175">
        <v>154919</v>
      </c>
      <c r="J38" s="139">
        <v>217956</v>
      </c>
      <c r="K38" s="151">
        <v>71.099999999999994</v>
      </c>
      <c r="L38" s="147">
        <v>572210</v>
      </c>
      <c r="M38" s="138">
        <v>1120894</v>
      </c>
      <c r="N38" s="151">
        <v>51</v>
      </c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156">
        <v>129764</v>
      </c>
      <c r="D39" s="139">
        <v>123989</v>
      </c>
      <c r="E39" s="151">
        <v>104.7</v>
      </c>
      <c r="F39" s="186">
        <v>1743</v>
      </c>
      <c r="G39" s="187">
        <v>3844</v>
      </c>
      <c r="H39" s="151">
        <v>45.3</v>
      </c>
      <c r="I39" s="152">
        <v>584372</v>
      </c>
      <c r="J39" s="139">
        <v>704076</v>
      </c>
      <c r="K39" s="151">
        <v>83</v>
      </c>
      <c r="L39" s="147">
        <v>715879</v>
      </c>
      <c r="M39" s="138">
        <v>831909</v>
      </c>
      <c r="N39" s="151">
        <v>86.1</v>
      </c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147">
        <v>8913</v>
      </c>
      <c r="D40" s="139">
        <v>67372</v>
      </c>
      <c r="E40" s="151">
        <v>13.2</v>
      </c>
      <c r="F40" s="186">
        <v>0</v>
      </c>
      <c r="G40" s="187">
        <v>0</v>
      </c>
      <c r="H40" s="155" t="s">
        <v>138</v>
      </c>
      <c r="I40" s="175">
        <v>369861</v>
      </c>
      <c r="J40" s="139">
        <v>668497</v>
      </c>
      <c r="K40" s="151">
        <v>55.3</v>
      </c>
      <c r="L40" s="147">
        <v>378774</v>
      </c>
      <c r="M40" s="138">
        <v>735869</v>
      </c>
      <c r="N40" s="151">
        <v>51.5</v>
      </c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156">
        <v>5087</v>
      </c>
      <c r="D41" s="139">
        <v>21943</v>
      </c>
      <c r="E41" s="151">
        <v>23.2</v>
      </c>
      <c r="F41" s="186">
        <v>0</v>
      </c>
      <c r="G41" s="187">
        <v>0</v>
      </c>
      <c r="H41" s="155" t="s">
        <v>138</v>
      </c>
      <c r="I41" s="152">
        <v>238685</v>
      </c>
      <c r="J41" s="139">
        <v>444985</v>
      </c>
      <c r="K41" s="151">
        <v>53.6</v>
      </c>
      <c r="L41" s="147">
        <v>243772</v>
      </c>
      <c r="M41" s="138">
        <v>466928</v>
      </c>
      <c r="N41" s="151">
        <v>52.2</v>
      </c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147">
        <v>152816</v>
      </c>
      <c r="D42" s="139">
        <v>334203</v>
      </c>
      <c r="E42" s="151">
        <v>45.7</v>
      </c>
      <c r="F42" s="186">
        <v>868</v>
      </c>
      <c r="G42" s="187">
        <v>0</v>
      </c>
      <c r="H42" s="155" t="s">
        <v>138</v>
      </c>
      <c r="I42" s="175">
        <v>124297</v>
      </c>
      <c r="J42" s="139">
        <v>154290</v>
      </c>
      <c r="K42" s="151">
        <v>80.599999999999994</v>
      </c>
      <c r="L42" s="147">
        <v>277981</v>
      </c>
      <c r="M42" s="138">
        <v>488493</v>
      </c>
      <c r="N42" s="151">
        <v>56.9</v>
      </c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147">
        <v>339802</v>
      </c>
      <c r="D43" s="139">
        <v>517146</v>
      </c>
      <c r="E43" s="151">
        <v>65.7</v>
      </c>
      <c r="F43" s="186">
        <v>0</v>
      </c>
      <c r="G43" s="187">
        <v>0</v>
      </c>
      <c r="H43" s="155" t="s">
        <v>138</v>
      </c>
      <c r="I43" s="175">
        <v>11502</v>
      </c>
      <c r="J43" s="139">
        <v>23975</v>
      </c>
      <c r="K43" s="151">
        <v>48</v>
      </c>
      <c r="L43" s="147">
        <v>351304</v>
      </c>
      <c r="M43" s="138">
        <v>541121</v>
      </c>
      <c r="N43" s="151">
        <v>64.900000000000006</v>
      </c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147">
        <v>2831</v>
      </c>
      <c r="D44" s="139">
        <v>7020</v>
      </c>
      <c r="E44" s="151">
        <v>40.299999999999997</v>
      </c>
      <c r="F44" s="186">
        <v>10053</v>
      </c>
      <c r="G44" s="187">
        <v>12723</v>
      </c>
      <c r="H44" s="151">
        <v>79</v>
      </c>
      <c r="I44" s="175">
        <v>358594</v>
      </c>
      <c r="J44" s="139">
        <v>409546</v>
      </c>
      <c r="K44" s="151">
        <v>87.6</v>
      </c>
      <c r="L44" s="147">
        <v>371478</v>
      </c>
      <c r="M44" s="138">
        <v>429289</v>
      </c>
      <c r="N44" s="151">
        <v>86.5</v>
      </c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156">
        <v>109219</v>
      </c>
      <c r="D45" s="139">
        <v>186163</v>
      </c>
      <c r="E45" s="151">
        <v>58.7</v>
      </c>
      <c r="F45" s="186">
        <v>78</v>
      </c>
      <c r="G45" s="187">
        <v>79</v>
      </c>
      <c r="H45" s="151">
        <v>98.7</v>
      </c>
      <c r="I45" s="152">
        <v>149666</v>
      </c>
      <c r="J45" s="139">
        <v>230049</v>
      </c>
      <c r="K45" s="151">
        <v>65.099999999999994</v>
      </c>
      <c r="L45" s="147">
        <v>258963</v>
      </c>
      <c r="M45" s="138">
        <v>416291</v>
      </c>
      <c r="N45" s="151">
        <v>62.2</v>
      </c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156">
        <v>351817</v>
      </c>
      <c r="D46" s="139">
        <v>506370</v>
      </c>
      <c r="E46" s="151">
        <v>69.5</v>
      </c>
      <c r="F46" s="186">
        <v>0</v>
      </c>
      <c r="G46" s="187">
        <v>0</v>
      </c>
      <c r="H46" s="155" t="s">
        <v>138</v>
      </c>
      <c r="I46" s="152">
        <v>6764</v>
      </c>
      <c r="J46" s="139">
        <v>8645</v>
      </c>
      <c r="K46" s="151">
        <v>78.2</v>
      </c>
      <c r="L46" s="147">
        <v>358581</v>
      </c>
      <c r="M46" s="138">
        <v>515015</v>
      </c>
      <c r="N46" s="151">
        <v>69.599999999999994</v>
      </c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156">
        <v>278784</v>
      </c>
      <c r="D47" s="139">
        <v>185680</v>
      </c>
      <c r="E47" s="151">
        <v>150.1</v>
      </c>
      <c r="F47" s="186">
        <v>65760</v>
      </c>
      <c r="G47" s="187">
        <v>77677</v>
      </c>
      <c r="H47" s="151">
        <v>84.7</v>
      </c>
      <c r="I47" s="152">
        <v>239420</v>
      </c>
      <c r="J47" s="139">
        <v>235301</v>
      </c>
      <c r="K47" s="151">
        <v>101.8</v>
      </c>
      <c r="L47" s="147">
        <v>583964</v>
      </c>
      <c r="M47" s="138">
        <v>498658</v>
      </c>
      <c r="N47" s="151">
        <v>117.1</v>
      </c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147">
        <v>636231</v>
      </c>
      <c r="D48" s="139">
        <v>597766</v>
      </c>
      <c r="E48" s="151">
        <v>106.4</v>
      </c>
      <c r="F48" s="186">
        <v>0</v>
      </c>
      <c r="G48" s="187">
        <v>0</v>
      </c>
      <c r="H48" s="155" t="s">
        <v>138</v>
      </c>
      <c r="I48" s="152">
        <v>0</v>
      </c>
      <c r="J48" s="139">
        <v>0</v>
      </c>
      <c r="K48" s="155" t="s">
        <v>138</v>
      </c>
      <c r="L48" s="147">
        <v>636231</v>
      </c>
      <c r="M48" s="138">
        <v>597766</v>
      </c>
      <c r="N48" s="151">
        <v>106.4</v>
      </c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147">
        <v>353519</v>
      </c>
      <c r="D49" s="139">
        <v>357058</v>
      </c>
      <c r="E49" s="151">
        <v>99</v>
      </c>
      <c r="F49" s="186">
        <v>0</v>
      </c>
      <c r="G49" s="187">
        <v>0</v>
      </c>
      <c r="H49" s="155" t="s">
        <v>138</v>
      </c>
      <c r="I49" s="175">
        <v>6665</v>
      </c>
      <c r="J49" s="139">
        <v>4833</v>
      </c>
      <c r="K49" s="151">
        <v>137.9</v>
      </c>
      <c r="L49" s="147">
        <v>360184</v>
      </c>
      <c r="M49" s="138">
        <v>361891</v>
      </c>
      <c r="N49" s="151">
        <v>99.5</v>
      </c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147">
        <v>30335</v>
      </c>
      <c r="D50" s="139">
        <v>61040</v>
      </c>
      <c r="E50" s="151">
        <v>49.7</v>
      </c>
      <c r="F50" s="186">
        <v>19629</v>
      </c>
      <c r="G50" s="187">
        <v>8093</v>
      </c>
      <c r="H50" s="151">
        <v>242.5</v>
      </c>
      <c r="I50" s="175">
        <v>378176</v>
      </c>
      <c r="J50" s="139">
        <v>283284</v>
      </c>
      <c r="K50" s="151">
        <v>133.5</v>
      </c>
      <c r="L50" s="147">
        <v>428140</v>
      </c>
      <c r="M50" s="138">
        <v>352417</v>
      </c>
      <c r="N50" s="151">
        <v>121.5</v>
      </c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147">
        <v>248515</v>
      </c>
      <c r="D51" s="139">
        <v>268438</v>
      </c>
      <c r="E51" s="151">
        <v>92.6</v>
      </c>
      <c r="F51" s="186">
        <v>0</v>
      </c>
      <c r="G51" s="187">
        <v>0</v>
      </c>
      <c r="H51" s="155" t="s">
        <v>138</v>
      </c>
      <c r="I51" s="175">
        <v>86828</v>
      </c>
      <c r="J51" s="139">
        <v>110423</v>
      </c>
      <c r="K51" s="151">
        <v>78.599999999999994</v>
      </c>
      <c r="L51" s="147">
        <v>335343</v>
      </c>
      <c r="M51" s="138">
        <v>378861</v>
      </c>
      <c r="N51" s="151">
        <v>88.5</v>
      </c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161">
        <v>0</v>
      </c>
      <c r="D52" s="162">
        <v>0</v>
      </c>
      <c r="E52" s="163" t="s">
        <v>138</v>
      </c>
      <c r="F52" s="192">
        <v>0</v>
      </c>
      <c r="G52" s="193">
        <v>0</v>
      </c>
      <c r="H52" s="163" t="s">
        <v>138</v>
      </c>
      <c r="I52" s="179">
        <v>153056</v>
      </c>
      <c r="J52" s="162">
        <v>201440</v>
      </c>
      <c r="K52" s="165">
        <v>76</v>
      </c>
      <c r="L52" s="161">
        <v>153056</v>
      </c>
      <c r="M52" s="166">
        <v>201440</v>
      </c>
      <c r="N52" s="165">
        <v>76</v>
      </c>
      <c r="O52" s="70"/>
      <c r="P52" s="70"/>
      <c r="Q52" s="24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159" t="s">
        <v>21</v>
      </c>
      <c r="C53" s="157">
        <f>SUM(C5:C52)</f>
        <v>94675114</v>
      </c>
      <c r="D53" s="158">
        <f>SUM(D5:D52)</f>
        <v>124488446</v>
      </c>
      <c r="E53" s="45">
        <f>(C53/D53)*100</f>
        <v>76.051326080494249</v>
      </c>
      <c r="F53" s="157">
        <f t="shared" ref="F53:G53" si="0">SUM(F5:F52)</f>
        <v>7976958</v>
      </c>
      <c r="G53" s="158">
        <f t="shared" si="0"/>
        <v>12412310</v>
      </c>
      <c r="H53" s="45">
        <f t="shared" ref="H53" si="1">(F53/G53)*100</f>
        <v>64.26650639566688</v>
      </c>
      <c r="I53" s="157">
        <f t="shared" ref="I53:J53" si="2">SUM(I5:I52)</f>
        <v>164446248</v>
      </c>
      <c r="J53" s="158">
        <f t="shared" si="2"/>
        <v>192606221</v>
      </c>
      <c r="K53" s="45">
        <f t="shared" ref="K53" si="3">(I53/J53)*100</f>
        <v>85.379510145728887</v>
      </c>
      <c r="L53" s="157">
        <f t="shared" ref="L53:M53" si="4">SUM(L5:L52)</f>
        <v>267098319</v>
      </c>
      <c r="M53" s="158">
        <f t="shared" si="4"/>
        <v>329506981</v>
      </c>
      <c r="N53" s="45">
        <f t="shared" ref="N53" si="5">(L53/M53)*100</f>
        <v>81.059987921773342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ht="15" customHeight="1" x14ac:dyDescent="0.15"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ht="15" customHeight="1" x14ac:dyDescent="0.15"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ht="15" customHeight="1" x14ac:dyDescent="0.15"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ht="15" customHeight="1" x14ac:dyDescent="0.15"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ht="15" customHeight="1" x14ac:dyDescent="0.15"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ht="15" customHeight="1" x14ac:dyDescent="0.15"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ht="15" customHeight="1" x14ac:dyDescent="0.15"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ht="15" customHeight="1" x14ac:dyDescent="0.15"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ht="15" customHeight="1" x14ac:dyDescent="0.15"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ht="15" customHeight="1" x14ac:dyDescent="0.15"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3:14" ht="15" customHeight="1" x14ac:dyDescent="0.15"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3:14" ht="15" customHeight="1" x14ac:dyDescent="0.15"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3:14" ht="15" customHeight="1" x14ac:dyDescent="0.15"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3:14" ht="15" customHeight="1" x14ac:dyDescent="0.15"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3:14" ht="15" customHeight="1" x14ac:dyDescent="0.15"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3:14" ht="15" customHeight="1" x14ac:dyDescent="0.15"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3:14" ht="15" customHeight="1" x14ac:dyDescent="0.15"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3:14" ht="15" customHeight="1" x14ac:dyDescent="0.15"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3:14" ht="15" customHeight="1" x14ac:dyDescent="0.15"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3:14" ht="15" customHeight="1" x14ac:dyDescent="0.15"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3:14" ht="15" customHeight="1" x14ac:dyDescent="0.15"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3:14" ht="15" customHeight="1" x14ac:dyDescent="0.15"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3:14" ht="15" customHeight="1" x14ac:dyDescent="0.15"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3:14" ht="15" customHeight="1" x14ac:dyDescent="0.15"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3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3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B1:BG90"/>
  <sheetViews>
    <sheetView showGridLines="0" zoomScale="85" zoomScaleNormal="85" workbookViewId="0">
      <pane xSplit="2" ySplit="4" topLeftCell="C7" activePane="bottomRight" state="frozen"/>
      <selection activeCell="I5" sqref="I5:J52"/>
      <selection pane="topRight" activeCell="I5" sqref="I5:J52"/>
      <selection pane="bottomLeft" activeCell="I5" sqref="I5:J52"/>
      <selection pane="bottomRight" activeCell="C7" sqref="C7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>
        <v>43891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149">
        <v>8978695</v>
      </c>
      <c r="D5" s="173">
        <v>51013641</v>
      </c>
      <c r="E5" s="151">
        <v>17.600000000000001</v>
      </c>
      <c r="F5" s="184">
        <v>2668307</v>
      </c>
      <c r="G5" s="185">
        <v>10425750</v>
      </c>
      <c r="H5" s="151">
        <v>25.6</v>
      </c>
      <c r="I5" s="149">
        <v>45886941</v>
      </c>
      <c r="J5" s="173">
        <v>92706036</v>
      </c>
      <c r="K5" s="150">
        <v>49.5</v>
      </c>
      <c r="L5" s="147">
        <v>57533944</v>
      </c>
      <c r="M5" s="138">
        <v>154145427</v>
      </c>
      <c r="N5" s="150">
        <v>37.299999999999997</v>
      </c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156"/>
      <c r="D6" s="139"/>
      <c r="E6" s="151"/>
      <c r="F6" s="186"/>
      <c r="G6" s="187"/>
      <c r="H6" s="151"/>
      <c r="I6" s="152"/>
      <c r="J6" s="139"/>
      <c r="K6" s="151"/>
      <c r="L6" s="147"/>
      <c r="M6" s="138"/>
      <c r="N6" s="151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147">
        <v>3994855</v>
      </c>
      <c r="D7" s="139">
        <v>15080198</v>
      </c>
      <c r="E7" s="151">
        <v>26.5</v>
      </c>
      <c r="F7" s="186">
        <v>645381</v>
      </c>
      <c r="G7" s="187">
        <v>3350916</v>
      </c>
      <c r="H7" s="151">
        <v>19.3</v>
      </c>
      <c r="I7" s="147">
        <v>8819165</v>
      </c>
      <c r="J7" s="139">
        <v>24441361</v>
      </c>
      <c r="K7" s="151">
        <v>36.1</v>
      </c>
      <c r="L7" s="147">
        <v>13459401</v>
      </c>
      <c r="M7" s="138">
        <v>42872475</v>
      </c>
      <c r="N7" s="151">
        <v>31.4</v>
      </c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156">
        <v>131382</v>
      </c>
      <c r="D8" s="139">
        <v>12099935</v>
      </c>
      <c r="E8" s="151">
        <v>1.1000000000000001</v>
      </c>
      <c r="F8" s="186">
        <v>1872848</v>
      </c>
      <c r="G8" s="187">
        <v>3892577</v>
      </c>
      <c r="H8" s="151">
        <v>48.1</v>
      </c>
      <c r="I8" s="152">
        <v>7675608</v>
      </c>
      <c r="J8" s="139">
        <v>25018529</v>
      </c>
      <c r="K8" s="151">
        <v>30.7</v>
      </c>
      <c r="L8" s="147">
        <v>9679838</v>
      </c>
      <c r="M8" s="138">
        <v>41011041</v>
      </c>
      <c r="N8" s="151">
        <v>23.6</v>
      </c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147">
        <v>213501</v>
      </c>
      <c r="D9" s="139">
        <v>19331861</v>
      </c>
      <c r="E9" s="151">
        <v>1.1000000000000001</v>
      </c>
      <c r="F9" s="186">
        <v>36764</v>
      </c>
      <c r="G9" s="187">
        <v>239766</v>
      </c>
      <c r="H9" s="151">
        <v>15.3</v>
      </c>
      <c r="I9" s="175">
        <v>2072418</v>
      </c>
      <c r="J9" s="139">
        <v>12558210</v>
      </c>
      <c r="K9" s="151">
        <v>16.5</v>
      </c>
      <c r="L9" s="147">
        <v>2322683</v>
      </c>
      <c r="M9" s="138">
        <v>32129840</v>
      </c>
      <c r="N9" s="151">
        <v>7.2</v>
      </c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147">
        <v>844397</v>
      </c>
      <c r="D10" s="139">
        <v>4419746</v>
      </c>
      <c r="E10" s="151">
        <v>19.100000000000001</v>
      </c>
      <c r="F10" s="186">
        <v>0</v>
      </c>
      <c r="G10" s="187">
        <v>4092</v>
      </c>
      <c r="H10" s="155" t="s">
        <v>138</v>
      </c>
      <c r="I10" s="175">
        <v>4247970</v>
      </c>
      <c r="J10" s="139">
        <v>12919233</v>
      </c>
      <c r="K10" s="151">
        <v>32.9</v>
      </c>
      <c r="L10" s="147">
        <v>5092245</v>
      </c>
      <c r="M10" s="138">
        <v>17343071</v>
      </c>
      <c r="N10" s="151">
        <v>29.4</v>
      </c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156">
        <v>246295</v>
      </c>
      <c r="D11" s="139">
        <v>1811658</v>
      </c>
      <c r="E11" s="151">
        <v>13.6</v>
      </c>
      <c r="F11" s="186">
        <v>2441</v>
      </c>
      <c r="G11" s="187">
        <v>129404</v>
      </c>
      <c r="H11" s="151">
        <v>1.9</v>
      </c>
      <c r="I11" s="152">
        <v>4656751</v>
      </c>
      <c r="J11" s="139">
        <v>15094699</v>
      </c>
      <c r="K11" s="151">
        <v>30.9</v>
      </c>
      <c r="L11" s="147">
        <v>4905487</v>
      </c>
      <c r="M11" s="138">
        <v>17035761</v>
      </c>
      <c r="N11" s="151">
        <v>28.8</v>
      </c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147">
        <v>564196</v>
      </c>
      <c r="D12" s="139">
        <v>3119662</v>
      </c>
      <c r="E12" s="151">
        <v>18.100000000000001</v>
      </c>
      <c r="F12" s="186">
        <v>346254</v>
      </c>
      <c r="G12" s="187">
        <v>723461</v>
      </c>
      <c r="H12" s="151">
        <v>47.9</v>
      </c>
      <c r="I12" s="175">
        <v>1660750</v>
      </c>
      <c r="J12" s="139">
        <v>5601034</v>
      </c>
      <c r="K12" s="151">
        <v>29.7</v>
      </c>
      <c r="L12" s="147">
        <v>2571200</v>
      </c>
      <c r="M12" s="138">
        <v>9444156</v>
      </c>
      <c r="N12" s="151">
        <v>27.2</v>
      </c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153">
        <v>26404</v>
      </c>
      <c r="D13" s="140">
        <v>133852</v>
      </c>
      <c r="E13" s="154">
        <v>19.7</v>
      </c>
      <c r="F13" s="190">
        <v>36069</v>
      </c>
      <c r="G13" s="189">
        <v>241818</v>
      </c>
      <c r="H13" s="154">
        <v>14.9</v>
      </c>
      <c r="I13" s="177">
        <v>1705191</v>
      </c>
      <c r="J13" s="140">
        <v>8183807</v>
      </c>
      <c r="K13" s="151">
        <v>20.8</v>
      </c>
      <c r="L13" s="147">
        <v>1767664</v>
      </c>
      <c r="M13" s="138">
        <v>8559476</v>
      </c>
      <c r="N13" s="151">
        <v>20.7</v>
      </c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156">
        <v>256721</v>
      </c>
      <c r="D14" s="139">
        <v>1349377</v>
      </c>
      <c r="E14" s="151">
        <v>19</v>
      </c>
      <c r="F14" s="186">
        <v>23047</v>
      </c>
      <c r="G14" s="187">
        <v>180668</v>
      </c>
      <c r="H14" s="151">
        <v>12.8</v>
      </c>
      <c r="I14" s="152">
        <v>1531744</v>
      </c>
      <c r="J14" s="139">
        <v>5506334</v>
      </c>
      <c r="K14" s="151">
        <v>27.8</v>
      </c>
      <c r="L14" s="147">
        <v>1811512</v>
      </c>
      <c r="M14" s="138">
        <v>7036379</v>
      </c>
      <c r="N14" s="151">
        <v>25.7</v>
      </c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147">
        <v>125327</v>
      </c>
      <c r="D15" s="139">
        <v>585480</v>
      </c>
      <c r="E15" s="151">
        <v>21.4</v>
      </c>
      <c r="F15" s="186">
        <v>13527</v>
      </c>
      <c r="G15" s="187">
        <v>103917</v>
      </c>
      <c r="H15" s="151">
        <v>13</v>
      </c>
      <c r="I15" s="175">
        <v>875247</v>
      </c>
      <c r="J15" s="139">
        <v>4831274</v>
      </c>
      <c r="K15" s="151">
        <v>18.100000000000001</v>
      </c>
      <c r="L15" s="147">
        <v>1014101</v>
      </c>
      <c r="M15" s="138">
        <v>5520671</v>
      </c>
      <c r="N15" s="151">
        <v>18.399999999999999</v>
      </c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156">
        <v>23450</v>
      </c>
      <c r="D16" s="139">
        <v>359330</v>
      </c>
      <c r="E16" s="151">
        <v>6.5</v>
      </c>
      <c r="F16" s="186">
        <v>0</v>
      </c>
      <c r="G16" s="187">
        <v>0</v>
      </c>
      <c r="H16" s="155" t="s">
        <v>138</v>
      </c>
      <c r="I16" s="152">
        <v>2453210</v>
      </c>
      <c r="J16" s="139">
        <v>9019300</v>
      </c>
      <c r="K16" s="151">
        <v>27.2</v>
      </c>
      <c r="L16" s="147">
        <v>2476660</v>
      </c>
      <c r="M16" s="138">
        <v>9378630</v>
      </c>
      <c r="N16" s="151">
        <v>26.4</v>
      </c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147">
        <v>760981</v>
      </c>
      <c r="D17" s="139">
        <v>4061760</v>
      </c>
      <c r="E17" s="151">
        <v>18.7</v>
      </c>
      <c r="F17" s="186"/>
      <c r="G17" s="187"/>
      <c r="H17" s="155" t="s">
        <v>138</v>
      </c>
      <c r="I17" s="175">
        <v>82262</v>
      </c>
      <c r="J17" s="139">
        <v>347042</v>
      </c>
      <c r="K17" s="151">
        <v>23.7</v>
      </c>
      <c r="L17" s="147">
        <v>843243</v>
      </c>
      <c r="M17" s="138">
        <v>4408802</v>
      </c>
      <c r="N17" s="151">
        <v>19.100000000000001</v>
      </c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147">
        <v>17847</v>
      </c>
      <c r="D18" s="139">
        <v>40668</v>
      </c>
      <c r="E18" s="151">
        <v>43.9</v>
      </c>
      <c r="F18" s="186">
        <v>0</v>
      </c>
      <c r="G18" s="187">
        <v>245551</v>
      </c>
      <c r="H18" s="155" t="s">
        <v>138</v>
      </c>
      <c r="I18" s="175">
        <v>1370385</v>
      </c>
      <c r="J18" s="139">
        <v>4717443</v>
      </c>
      <c r="K18" s="151">
        <v>29</v>
      </c>
      <c r="L18" s="147">
        <v>1388232</v>
      </c>
      <c r="M18" s="138">
        <v>5003662</v>
      </c>
      <c r="N18" s="151">
        <v>27.7</v>
      </c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147">
        <v>337639</v>
      </c>
      <c r="D19" s="139">
        <v>622294</v>
      </c>
      <c r="E19" s="151">
        <v>54.3</v>
      </c>
      <c r="F19" s="186">
        <v>21806</v>
      </c>
      <c r="G19" s="187">
        <v>12223</v>
      </c>
      <c r="H19" s="151">
        <v>178.4</v>
      </c>
      <c r="I19" s="175">
        <v>228087</v>
      </c>
      <c r="J19" s="139">
        <v>2500049</v>
      </c>
      <c r="K19" s="151">
        <v>9.1</v>
      </c>
      <c r="L19" s="147">
        <v>587532</v>
      </c>
      <c r="M19" s="138">
        <v>3134566</v>
      </c>
      <c r="N19" s="151">
        <v>18.7</v>
      </c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156">
        <v>492038</v>
      </c>
      <c r="D20" s="139">
        <v>3337902</v>
      </c>
      <c r="E20" s="151">
        <v>14.7</v>
      </c>
      <c r="F20" s="186">
        <v>363</v>
      </c>
      <c r="G20" s="187">
        <v>8453</v>
      </c>
      <c r="H20" s="151">
        <v>4.3</v>
      </c>
      <c r="I20" s="152">
        <v>65139</v>
      </c>
      <c r="J20" s="139">
        <v>194543</v>
      </c>
      <c r="K20" s="151">
        <v>33.5</v>
      </c>
      <c r="L20" s="147">
        <v>557540</v>
      </c>
      <c r="M20" s="138">
        <v>3540898</v>
      </c>
      <c r="N20" s="151">
        <v>15.7</v>
      </c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156">
        <v>267052</v>
      </c>
      <c r="D21" s="139">
        <v>2777355</v>
      </c>
      <c r="E21" s="151">
        <v>9.6</v>
      </c>
      <c r="F21" s="186">
        <v>18143</v>
      </c>
      <c r="G21" s="187">
        <v>120514</v>
      </c>
      <c r="H21" s="151">
        <v>15.1</v>
      </c>
      <c r="I21" s="152">
        <v>160463</v>
      </c>
      <c r="J21" s="139">
        <v>423736</v>
      </c>
      <c r="K21" s="151">
        <v>37.9</v>
      </c>
      <c r="L21" s="147">
        <v>445658</v>
      </c>
      <c r="M21" s="138">
        <v>3321605</v>
      </c>
      <c r="N21" s="151">
        <v>13.4</v>
      </c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147">
        <v>134008</v>
      </c>
      <c r="D22" s="139">
        <v>2064073</v>
      </c>
      <c r="E22" s="151">
        <v>6.5</v>
      </c>
      <c r="F22" s="186">
        <v>0</v>
      </c>
      <c r="G22" s="187">
        <v>4272</v>
      </c>
      <c r="H22" s="155" t="s">
        <v>138</v>
      </c>
      <c r="I22" s="175">
        <v>348959</v>
      </c>
      <c r="J22" s="139">
        <v>1944655</v>
      </c>
      <c r="K22" s="151">
        <v>17.899999999999999</v>
      </c>
      <c r="L22" s="147">
        <v>482967</v>
      </c>
      <c r="M22" s="138">
        <v>4013000</v>
      </c>
      <c r="N22" s="151">
        <v>12</v>
      </c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147">
        <v>168139</v>
      </c>
      <c r="D23" s="139">
        <v>1058612</v>
      </c>
      <c r="E23" s="151">
        <v>15.9</v>
      </c>
      <c r="F23" s="186">
        <v>7295</v>
      </c>
      <c r="G23" s="187">
        <v>51718</v>
      </c>
      <c r="H23" s="151">
        <v>14.1</v>
      </c>
      <c r="I23" s="175">
        <v>501333</v>
      </c>
      <c r="J23" s="139">
        <v>1866693</v>
      </c>
      <c r="K23" s="151">
        <v>26.9</v>
      </c>
      <c r="L23" s="147">
        <v>676767</v>
      </c>
      <c r="M23" s="138">
        <v>2977023</v>
      </c>
      <c r="N23" s="151">
        <v>22.7</v>
      </c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156">
        <v>634547</v>
      </c>
      <c r="D24" s="139">
        <v>3094124</v>
      </c>
      <c r="E24" s="151">
        <v>20.5</v>
      </c>
      <c r="F24" s="186">
        <v>3327</v>
      </c>
      <c r="G24" s="187">
        <v>24831</v>
      </c>
      <c r="H24" s="151">
        <v>13.4</v>
      </c>
      <c r="I24" s="152">
        <v>126841</v>
      </c>
      <c r="J24" s="139">
        <v>157802</v>
      </c>
      <c r="K24" s="151">
        <v>80.400000000000006</v>
      </c>
      <c r="L24" s="147">
        <v>764715</v>
      </c>
      <c r="M24" s="138">
        <v>3276757</v>
      </c>
      <c r="N24" s="151">
        <v>23.3</v>
      </c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147">
        <v>389553</v>
      </c>
      <c r="D25" s="139">
        <v>2374316</v>
      </c>
      <c r="E25" s="151">
        <v>16.399999999999999</v>
      </c>
      <c r="F25" s="186">
        <v>0</v>
      </c>
      <c r="G25" s="187">
        <v>0</v>
      </c>
      <c r="H25" s="155" t="s">
        <v>138</v>
      </c>
      <c r="I25" s="175">
        <v>27225</v>
      </c>
      <c r="J25" s="139">
        <v>255989</v>
      </c>
      <c r="K25" s="151">
        <v>10.6</v>
      </c>
      <c r="L25" s="147">
        <v>416778</v>
      </c>
      <c r="M25" s="138">
        <v>2630305</v>
      </c>
      <c r="N25" s="151">
        <v>15.8</v>
      </c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156">
        <v>831884</v>
      </c>
      <c r="D26" s="139">
        <v>2655561</v>
      </c>
      <c r="E26" s="151">
        <v>31.3</v>
      </c>
      <c r="F26" s="186">
        <v>6299</v>
      </c>
      <c r="G26" s="187">
        <v>53419</v>
      </c>
      <c r="H26" s="151">
        <v>11.8</v>
      </c>
      <c r="I26" s="152">
        <v>69341</v>
      </c>
      <c r="J26" s="139">
        <v>170214</v>
      </c>
      <c r="K26" s="151">
        <v>40.700000000000003</v>
      </c>
      <c r="L26" s="147">
        <v>907524</v>
      </c>
      <c r="M26" s="138">
        <v>2879194</v>
      </c>
      <c r="N26" s="151">
        <v>31.5</v>
      </c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147">
        <v>96503</v>
      </c>
      <c r="D27" s="139">
        <v>1965870</v>
      </c>
      <c r="E27" s="151">
        <v>4.9000000000000004</v>
      </c>
      <c r="F27" s="186">
        <v>0</v>
      </c>
      <c r="G27" s="187">
        <v>0</v>
      </c>
      <c r="H27" s="155" t="s">
        <v>138</v>
      </c>
      <c r="I27" s="175">
        <v>224260</v>
      </c>
      <c r="J27" s="139">
        <v>455019</v>
      </c>
      <c r="K27" s="151">
        <v>49.3</v>
      </c>
      <c r="L27" s="147">
        <v>320763</v>
      </c>
      <c r="M27" s="138">
        <v>2420889</v>
      </c>
      <c r="N27" s="151">
        <v>13.2</v>
      </c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147">
        <v>0</v>
      </c>
      <c r="D28" s="139">
        <v>138863</v>
      </c>
      <c r="E28" s="155" t="s">
        <v>138</v>
      </c>
      <c r="F28" s="186">
        <v>0</v>
      </c>
      <c r="G28" s="187">
        <v>35951</v>
      </c>
      <c r="H28" s="155" t="s">
        <v>138</v>
      </c>
      <c r="I28" s="175">
        <v>104879</v>
      </c>
      <c r="J28" s="139">
        <v>1852323</v>
      </c>
      <c r="K28" s="151">
        <v>5.7</v>
      </c>
      <c r="L28" s="147">
        <v>104879</v>
      </c>
      <c r="M28" s="138">
        <v>2027137</v>
      </c>
      <c r="N28" s="151">
        <v>5.2</v>
      </c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147">
        <v>84611</v>
      </c>
      <c r="D29" s="139">
        <v>715295</v>
      </c>
      <c r="E29" s="151">
        <v>11.8</v>
      </c>
      <c r="F29" s="186">
        <v>73566</v>
      </c>
      <c r="G29" s="187">
        <v>207309</v>
      </c>
      <c r="H29" s="151">
        <v>35.5</v>
      </c>
      <c r="I29" s="175">
        <v>283738</v>
      </c>
      <c r="J29" s="139">
        <v>2075524</v>
      </c>
      <c r="K29" s="151">
        <v>13.7</v>
      </c>
      <c r="L29" s="147">
        <v>441915</v>
      </c>
      <c r="M29" s="138">
        <v>2998128</v>
      </c>
      <c r="N29" s="151">
        <v>14.7</v>
      </c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156">
        <v>0</v>
      </c>
      <c r="D30" s="139">
        <v>0</v>
      </c>
      <c r="E30" s="155" t="s">
        <v>138</v>
      </c>
      <c r="F30" s="186">
        <v>23403</v>
      </c>
      <c r="G30" s="187">
        <v>67993</v>
      </c>
      <c r="H30" s="151">
        <v>34.4</v>
      </c>
      <c r="I30" s="152">
        <v>564359</v>
      </c>
      <c r="J30" s="139">
        <v>2529271</v>
      </c>
      <c r="K30" s="151">
        <v>22.3</v>
      </c>
      <c r="L30" s="147">
        <v>587762</v>
      </c>
      <c r="M30" s="138">
        <v>2597264</v>
      </c>
      <c r="N30" s="151">
        <v>22.6</v>
      </c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156">
        <v>192136</v>
      </c>
      <c r="D31" s="139">
        <v>481124</v>
      </c>
      <c r="E31" s="151">
        <v>39.9</v>
      </c>
      <c r="F31" s="186">
        <v>1397</v>
      </c>
      <c r="G31" s="187">
        <v>1196</v>
      </c>
      <c r="H31" s="151">
        <v>116.8</v>
      </c>
      <c r="I31" s="152">
        <v>276643</v>
      </c>
      <c r="J31" s="139">
        <v>1132443</v>
      </c>
      <c r="K31" s="151">
        <v>24.4</v>
      </c>
      <c r="L31" s="147">
        <v>470176</v>
      </c>
      <c r="M31" s="138">
        <v>1614763</v>
      </c>
      <c r="N31" s="151">
        <v>29.1</v>
      </c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156">
        <v>388670</v>
      </c>
      <c r="D32" s="139">
        <v>1672347</v>
      </c>
      <c r="E32" s="151">
        <v>23.2</v>
      </c>
      <c r="F32" s="186">
        <v>0</v>
      </c>
      <c r="G32" s="187">
        <v>0</v>
      </c>
      <c r="H32" s="155" t="s">
        <v>138</v>
      </c>
      <c r="I32" s="152">
        <v>54042</v>
      </c>
      <c r="J32" s="139">
        <v>147415</v>
      </c>
      <c r="K32" s="151">
        <v>36.700000000000003</v>
      </c>
      <c r="L32" s="147">
        <v>442712</v>
      </c>
      <c r="M32" s="138">
        <v>1819762</v>
      </c>
      <c r="N32" s="151">
        <v>24.3</v>
      </c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147">
        <v>0</v>
      </c>
      <c r="D33" s="139">
        <v>655409</v>
      </c>
      <c r="E33" s="155" t="s">
        <v>138</v>
      </c>
      <c r="F33" s="186">
        <v>0</v>
      </c>
      <c r="G33" s="187">
        <v>1429</v>
      </c>
      <c r="H33" s="155" t="s">
        <v>138</v>
      </c>
      <c r="I33" s="175">
        <v>384522</v>
      </c>
      <c r="J33" s="139">
        <v>762577</v>
      </c>
      <c r="K33" s="151">
        <v>50.4</v>
      </c>
      <c r="L33" s="147">
        <v>384522</v>
      </c>
      <c r="M33" s="138">
        <v>1419415</v>
      </c>
      <c r="N33" s="151">
        <v>27.1</v>
      </c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147">
        <v>59617</v>
      </c>
      <c r="D34" s="139">
        <v>358382</v>
      </c>
      <c r="E34" s="151">
        <v>16.600000000000001</v>
      </c>
      <c r="F34" s="186">
        <v>0</v>
      </c>
      <c r="G34" s="187">
        <v>11537</v>
      </c>
      <c r="H34" s="155" t="s">
        <v>138</v>
      </c>
      <c r="I34" s="175">
        <v>430656</v>
      </c>
      <c r="J34" s="139">
        <v>808931</v>
      </c>
      <c r="K34" s="151">
        <v>53.2</v>
      </c>
      <c r="L34" s="147">
        <v>490273</v>
      </c>
      <c r="M34" s="138">
        <v>1178850</v>
      </c>
      <c r="N34" s="151">
        <v>41.6</v>
      </c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147">
        <v>47523</v>
      </c>
      <c r="D35" s="148">
        <v>385308</v>
      </c>
      <c r="E35" s="151">
        <v>12.3</v>
      </c>
      <c r="F35" s="186">
        <v>6797</v>
      </c>
      <c r="G35" s="191">
        <v>69753</v>
      </c>
      <c r="H35" s="151">
        <v>9.6999999999999993</v>
      </c>
      <c r="I35" s="175">
        <v>343149</v>
      </c>
      <c r="J35" s="148">
        <v>990999</v>
      </c>
      <c r="K35" s="151">
        <v>34.6</v>
      </c>
      <c r="L35" s="147">
        <v>397469</v>
      </c>
      <c r="M35" s="138">
        <v>1446060</v>
      </c>
      <c r="N35" s="151">
        <v>27.5</v>
      </c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147">
        <v>54215</v>
      </c>
      <c r="D36" s="139">
        <v>233044</v>
      </c>
      <c r="E36" s="151">
        <v>23.3</v>
      </c>
      <c r="F36" s="186">
        <v>776</v>
      </c>
      <c r="G36" s="187">
        <v>17502</v>
      </c>
      <c r="H36" s="151">
        <v>4.4000000000000004</v>
      </c>
      <c r="I36" s="175">
        <v>262863</v>
      </c>
      <c r="J36" s="139">
        <v>969764</v>
      </c>
      <c r="K36" s="151">
        <v>27.1</v>
      </c>
      <c r="L36" s="147">
        <v>317854</v>
      </c>
      <c r="M36" s="138">
        <v>1220310</v>
      </c>
      <c r="N36" s="151">
        <v>26</v>
      </c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147">
        <v>0</v>
      </c>
      <c r="D37" s="139">
        <v>69076</v>
      </c>
      <c r="E37" s="155" t="s">
        <v>138</v>
      </c>
      <c r="F37" s="186">
        <v>1649</v>
      </c>
      <c r="G37" s="187">
        <v>3137</v>
      </c>
      <c r="H37" s="151">
        <v>52.6</v>
      </c>
      <c r="I37" s="175">
        <v>534815</v>
      </c>
      <c r="J37" s="139">
        <v>1221206</v>
      </c>
      <c r="K37" s="151">
        <v>43.8</v>
      </c>
      <c r="L37" s="147">
        <v>536464</v>
      </c>
      <c r="M37" s="138">
        <v>1293419</v>
      </c>
      <c r="N37" s="151">
        <v>41.5</v>
      </c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175">
        <v>310306</v>
      </c>
      <c r="D38" s="139">
        <v>824856</v>
      </c>
      <c r="E38" s="151">
        <v>37.6</v>
      </c>
      <c r="F38" s="186">
        <v>0</v>
      </c>
      <c r="G38" s="187">
        <v>0</v>
      </c>
      <c r="H38" s="155" t="s">
        <v>138</v>
      </c>
      <c r="I38" s="175">
        <v>95886</v>
      </c>
      <c r="J38" s="139">
        <v>199218</v>
      </c>
      <c r="K38" s="151">
        <v>48.1</v>
      </c>
      <c r="L38" s="147">
        <v>406192</v>
      </c>
      <c r="M38" s="138">
        <v>1024074</v>
      </c>
      <c r="N38" s="151">
        <v>39.700000000000003</v>
      </c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156">
        <v>33832</v>
      </c>
      <c r="D39" s="139">
        <v>129858</v>
      </c>
      <c r="E39" s="151">
        <v>26.1</v>
      </c>
      <c r="F39" s="186">
        <v>0</v>
      </c>
      <c r="G39" s="187">
        <v>3317</v>
      </c>
      <c r="H39" s="155" t="s">
        <v>138</v>
      </c>
      <c r="I39" s="152">
        <v>153536</v>
      </c>
      <c r="J39" s="139">
        <v>905773</v>
      </c>
      <c r="K39" s="151">
        <v>17</v>
      </c>
      <c r="L39" s="147">
        <v>187368</v>
      </c>
      <c r="M39" s="138">
        <v>1038948</v>
      </c>
      <c r="N39" s="151">
        <v>18</v>
      </c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147">
        <v>0</v>
      </c>
      <c r="D40" s="139">
        <v>51552</v>
      </c>
      <c r="E40" s="155" t="s">
        <v>138</v>
      </c>
      <c r="F40" s="186"/>
      <c r="G40" s="187"/>
      <c r="H40" s="155" t="s">
        <v>138</v>
      </c>
      <c r="I40" s="175">
        <v>134135</v>
      </c>
      <c r="J40" s="139">
        <v>672502</v>
      </c>
      <c r="K40" s="151">
        <v>19.899999999999999</v>
      </c>
      <c r="L40" s="147">
        <v>134135</v>
      </c>
      <c r="M40" s="138">
        <v>724054</v>
      </c>
      <c r="N40" s="151">
        <v>18.5</v>
      </c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156">
        <v>981</v>
      </c>
      <c r="D41" s="139">
        <v>8453</v>
      </c>
      <c r="E41" s="151">
        <v>11.6</v>
      </c>
      <c r="F41" s="186">
        <v>0</v>
      </c>
      <c r="G41" s="187">
        <v>0</v>
      </c>
      <c r="H41" s="155" t="s">
        <v>138</v>
      </c>
      <c r="I41" s="152">
        <v>94330</v>
      </c>
      <c r="J41" s="139">
        <v>531250</v>
      </c>
      <c r="K41" s="151">
        <v>17.8</v>
      </c>
      <c r="L41" s="147">
        <v>95311</v>
      </c>
      <c r="M41" s="138">
        <v>539703</v>
      </c>
      <c r="N41" s="151">
        <v>17.7</v>
      </c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147">
        <v>28460</v>
      </c>
      <c r="D42" s="139">
        <v>344342</v>
      </c>
      <c r="E42" s="151">
        <v>8.3000000000000007</v>
      </c>
      <c r="F42" s="186">
        <v>111</v>
      </c>
      <c r="G42" s="187">
        <v>94731</v>
      </c>
      <c r="H42" s="151">
        <v>0.1</v>
      </c>
      <c r="I42" s="175">
        <v>23220</v>
      </c>
      <c r="J42" s="139">
        <v>174470</v>
      </c>
      <c r="K42" s="151">
        <v>13.3</v>
      </c>
      <c r="L42" s="147">
        <v>51791</v>
      </c>
      <c r="M42" s="138">
        <v>613543</v>
      </c>
      <c r="N42" s="151">
        <v>8.4</v>
      </c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147">
        <v>98462</v>
      </c>
      <c r="D43" s="139">
        <v>556814</v>
      </c>
      <c r="E43" s="151">
        <v>17.7</v>
      </c>
      <c r="F43" s="186">
        <v>0</v>
      </c>
      <c r="G43" s="187">
        <v>0</v>
      </c>
      <c r="H43" s="155" t="s">
        <v>138</v>
      </c>
      <c r="I43" s="175">
        <v>26478</v>
      </c>
      <c r="J43" s="139">
        <v>44571</v>
      </c>
      <c r="K43" s="151">
        <v>59.4</v>
      </c>
      <c r="L43" s="147">
        <v>124940</v>
      </c>
      <c r="M43" s="138">
        <v>601385</v>
      </c>
      <c r="N43" s="151">
        <v>20.8</v>
      </c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147">
        <v>426</v>
      </c>
      <c r="D44" s="139">
        <v>3965</v>
      </c>
      <c r="E44" s="151">
        <v>10.7</v>
      </c>
      <c r="F44" s="186">
        <v>180</v>
      </c>
      <c r="G44" s="187">
        <v>12022</v>
      </c>
      <c r="H44" s="151">
        <v>1.5</v>
      </c>
      <c r="I44" s="175">
        <v>66329</v>
      </c>
      <c r="J44" s="139">
        <v>501894</v>
      </c>
      <c r="K44" s="151">
        <v>13.2</v>
      </c>
      <c r="L44" s="147">
        <v>66935</v>
      </c>
      <c r="M44" s="138">
        <v>517881</v>
      </c>
      <c r="N44" s="151">
        <v>12.9</v>
      </c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156">
        <v>34114</v>
      </c>
      <c r="D45" s="139">
        <v>160967</v>
      </c>
      <c r="E45" s="151">
        <v>21.2</v>
      </c>
      <c r="F45" s="186">
        <v>73</v>
      </c>
      <c r="G45" s="187">
        <v>75</v>
      </c>
      <c r="H45" s="151">
        <v>97.3</v>
      </c>
      <c r="I45" s="152">
        <v>56929</v>
      </c>
      <c r="J45" s="139">
        <v>222862</v>
      </c>
      <c r="K45" s="151">
        <v>25.5</v>
      </c>
      <c r="L45" s="147">
        <v>91116</v>
      </c>
      <c r="M45" s="138">
        <v>383904</v>
      </c>
      <c r="N45" s="151">
        <v>23.7</v>
      </c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156">
        <v>132781</v>
      </c>
      <c r="D46" s="139">
        <v>553636</v>
      </c>
      <c r="E46" s="151">
        <v>24</v>
      </c>
      <c r="F46" s="186">
        <v>0</v>
      </c>
      <c r="G46" s="187">
        <v>0</v>
      </c>
      <c r="H46" s="155" t="s">
        <v>138</v>
      </c>
      <c r="I46" s="152">
        <v>4002</v>
      </c>
      <c r="J46" s="139">
        <v>8133</v>
      </c>
      <c r="K46" s="151">
        <v>49.2</v>
      </c>
      <c r="L46" s="147">
        <v>136783</v>
      </c>
      <c r="M46" s="138">
        <v>561769</v>
      </c>
      <c r="N46" s="151">
        <v>24.3</v>
      </c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156">
        <v>116894</v>
      </c>
      <c r="D47" s="139">
        <v>140442</v>
      </c>
      <c r="E47" s="151">
        <v>83.2</v>
      </c>
      <c r="F47" s="186">
        <v>3863</v>
      </c>
      <c r="G47" s="187">
        <v>26549</v>
      </c>
      <c r="H47" s="151">
        <v>14.6</v>
      </c>
      <c r="I47" s="152">
        <v>95851</v>
      </c>
      <c r="J47" s="139">
        <v>285463</v>
      </c>
      <c r="K47" s="151">
        <v>33.6</v>
      </c>
      <c r="L47" s="147">
        <v>216608</v>
      </c>
      <c r="M47" s="138">
        <v>452454</v>
      </c>
      <c r="N47" s="151">
        <v>47.9</v>
      </c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147">
        <v>159954</v>
      </c>
      <c r="D48" s="139">
        <v>567314</v>
      </c>
      <c r="E48" s="151">
        <v>28.2</v>
      </c>
      <c r="F48" s="186"/>
      <c r="G48" s="187"/>
      <c r="H48" s="155" t="s">
        <v>138</v>
      </c>
      <c r="I48" s="152"/>
      <c r="J48" s="139"/>
      <c r="K48" s="155" t="s">
        <v>138</v>
      </c>
      <c r="L48" s="147">
        <v>159954</v>
      </c>
      <c r="M48" s="138">
        <v>567314</v>
      </c>
      <c r="N48" s="151">
        <v>28.2</v>
      </c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147">
        <v>206152</v>
      </c>
      <c r="D49" s="139">
        <v>353519</v>
      </c>
      <c r="E49" s="151">
        <v>58.3</v>
      </c>
      <c r="F49" s="186">
        <v>0</v>
      </c>
      <c r="G49" s="187">
        <v>0</v>
      </c>
      <c r="H49" s="155" t="s">
        <v>138</v>
      </c>
      <c r="I49" s="175">
        <v>2968</v>
      </c>
      <c r="J49" s="139">
        <v>6645</v>
      </c>
      <c r="K49" s="151">
        <v>44.7</v>
      </c>
      <c r="L49" s="147">
        <v>209120</v>
      </c>
      <c r="M49" s="138">
        <v>360164</v>
      </c>
      <c r="N49" s="151">
        <v>58.1</v>
      </c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147">
        <v>3930</v>
      </c>
      <c r="D50" s="139">
        <v>30615</v>
      </c>
      <c r="E50" s="151">
        <v>12.8</v>
      </c>
      <c r="F50" s="186">
        <v>3077</v>
      </c>
      <c r="G50" s="187">
        <v>6120</v>
      </c>
      <c r="H50" s="151">
        <v>50.3</v>
      </c>
      <c r="I50" s="175">
        <v>64886</v>
      </c>
      <c r="J50" s="139">
        <v>255259</v>
      </c>
      <c r="K50" s="151">
        <v>25.4</v>
      </c>
      <c r="L50" s="147">
        <v>71893</v>
      </c>
      <c r="M50" s="138">
        <v>291994</v>
      </c>
      <c r="N50" s="151">
        <v>24.6</v>
      </c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147">
        <v>48965</v>
      </c>
      <c r="D51" s="139">
        <v>373350</v>
      </c>
      <c r="E51" s="151">
        <v>13.1</v>
      </c>
      <c r="F51" s="186">
        <v>0</v>
      </c>
      <c r="G51" s="187">
        <v>0</v>
      </c>
      <c r="H51" s="155" t="s">
        <v>138</v>
      </c>
      <c r="I51" s="175">
        <v>114192</v>
      </c>
      <c r="J51" s="139">
        <v>466830</v>
      </c>
      <c r="K51" s="151">
        <v>24.5</v>
      </c>
      <c r="L51" s="147">
        <v>163157</v>
      </c>
      <c r="M51" s="138">
        <v>840180</v>
      </c>
      <c r="N51" s="151">
        <v>19.399999999999999</v>
      </c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161">
        <v>0</v>
      </c>
      <c r="D52" s="162">
        <v>0</v>
      </c>
      <c r="E52" s="163" t="s">
        <v>138</v>
      </c>
      <c r="F52" s="192">
        <v>0</v>
      </c>
      <c r="G52" s="193">
        <v>0</v>
      </c>
      <c r="H52" s="163" t="s">
        <v>138</v>
      </c>
      <c r="I52" s="179">
        <v>69616</v>
      </c>
      <c r="J52" s="162">
        <v>316436</v>
      </c>
      <c r="K52" s="165">
        <v>22</v>
      </c>
      <c r="L52" s="161">
        <v>69616</v>
      </c>
      <c r="M52" s="166">
        <v>316436</v>
      </c>
      <c r="N52" s="165">
        <v>22</v>
      </c>
      <c r="O52" s="70"/>
      <c r="P52" s="70"/>
      <c r="Q52" s="24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159" t="s">
        <v>21</v>
      </c>
      <c r="C53" s="157">
        <f>SUM(C5:C52)</f>
        <v>21537443</v>
      </c>
      <c r="D53" s="158">
        <f>SUM(D5:D52)</f>
        <v>142165806</v>
      </c>
      <c r="E53" s="45">
        <f>(C53/D53)*100</f>
        <v>15.1495240705068</v>
      </c>
      <c r="F53" s="157">
        <f t="shared" ref="F53:G53" si="0">SUM(F5:F52)</f>
        <v>5816763</v>
      </c>
      <c r="G53" s="158">
        <f t="shared" si="0"/>
        <v>20371971</v>
      </c>
      <c r="H53" s="45">
        <f t="shared" ref="H53" si="1">(F53/G53)*100</f>
        <v>28.552774790421605</v>
      </c>
      <c r="I53" s="157">
        <f t="shared" ref="I53:J53" si="2">SUM(I5:I52)</f>
        <v>89031314</v>
      </c>
      <c r="J53" s="158">
        <f t="shared" si="2"/>
        <v>245994761</v>
      </c>
      <c r="K53" s="45">
        <f t="shared" ref="K53" si="3">(I53/J53)*100</f>
        <v>36.192361836518948</v>
      </c>
      <c r="L53" s="157">
        <f t="shared" ref="L53:M53" si="4">SUM(L5:L52)</f>
        <v>116385399</v>
      </c>
      <c r="M53" s="158">
        <f t="shared" si="4"/>
        <v>408532539</v>
      </c>
      <c r="N53" s="45">
        <f t="shared" ref="N53" si="5">(L53/M53)*100</f>
        <v>28.48864848927003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ht="15" customHeight="1" x14ac:dyDescent="0.15"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ht="15" customHeight="1" x14ac:dyDescent="0.15"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ht="15" customHeight="1" x14ac:dyDescent="0.15"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ht="15" customHeight="1" x14ac:dyDescent="0.15"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ht="15" customHeight="1" x14ac:dyDescent="0.15"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ht="15" customHeight="1" x14ac:dyDescent="0.15"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ht="15" customHeight="1" x14ac:dyDescent="0.15"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ht="15" customHeight="1" x14ac:dyDescent="0.15"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ht="15" customHeight="1" x14ac:dyDescent="0.15"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ht="15" customHeight="1" x14ac:dyDescent="0.15"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3:14" ht="15" customHeight="1" x14ac:dyDescent="0.15"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3:14" ht="15" customHeight="1" x14ac:dyDescent="0.15"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3:14" ht="15" customHeight="1" x14ac:dyDescent="0.15"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3:14" ht="15" customHeight="1" x14ac:dyDescent="0.15"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3:14" ht="15" customHeight="1" x14ac:dyDescent="0.15"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3:14" ht="15" customHeight="1" x14ac:dyDescent="0.15"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3:14" ht="15" customHeight="1" x14ac:dyDescent="0.15"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3:14" ht="15" customHeight="1" x14ac:dyDescent="0.15"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3:14" ht="15" customHeight="1" x14ac:dyDescent="0.15"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3:14" ht="15" customHeight="1" x14ac:dyDescent="0.15"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3:14" ht="15" customHeight="1" x14ac:dyDescent="0.15"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3:14" ht="15" customHeight="1" x14ac:dyDescent="0.15"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3:14" ht="15" customHeight="1" x14ac:dyDescent="0.15"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3:14" ht="15" customHeight="1" x14ac:dyDescent="0.15"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3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3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90"/>
  <sheetViews>
    <sheetView showGridLines="0" zoomScale="85" zoomScaleNormal="85" workbookViewId="0">
      <pane xSplit="2" ySplit="4" topLeftCell="C19" activePane="bottomRight" state="frozen"/>
      <selection activeCell="I5" sqref="I5:J52"/>
      <selection pane="topRight" activeCell="I5" sqref="I5:J52"/>
      <selection pane="bottomLeft" activeCell="I5" sqref="I5:J52"/>
      <selection pane="bottomRight" activeCell="C53" sqref="C53:N53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>
        <v>43922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36" t="s">
        <v>6</v>
      </c>
      <c r="C3" s="230" t="s">
        <v>7</v>
      </c>
      <c r="D3" s="231"/>
      <c r="E3" s="232"/>
      <c r="F3" s="230" t="s">
        <v>8</v>
      </c>
      <c r="G3" s="231"/>
      <c r="H3" s="232"/>
      <c r="I3" s="230" t="s">
        <v>9</v>
      </c>
      <c r="J3" s="231"/>
      <c r="K3" s="232"/>
      <c r="L3" s="233" t="s">
        <v>10</v>
      </c>
      <c r="M3" s="234"/>
      <c r="N3" s="235"/>
    </row>
    <row r="4" spans="2:59" ht="22.5" customHeight="1" thickBot="1" x14ac:dyDescent="0.2">
      <c r="B4" s="237"/>
      <c r="C4" s="97" t="s">
        <v>11</v>
      </c>
      <c r="D4" s="95" t="s">
        <v>28</v>
      </c>
      <c r="E4" s="96" t="s">
        <v>29</v>
      </c>
      <c r="F4" s="97" t="s">
        <v>11</v>
      </c>
      <c r="G4" s="95" t="s">
        <v>28</v>
      </c>
      <c r="H4" s="96" t="s">
        <v>29</v>
      </c>
      <c r="I4" s="97" t="s">
        <v>11</v>
      </c>
      <c r="J4" s="95" t="s">
        <v>28</v>
      </c>
      <c r="K4" s="96" t="s">
        <v>29</v>
      </c>
      <c r="L4" s="97" t="s">
        <v>11</v>
      </c>
      <c r="M4" s="95" t="s">
        <v>28</v>
      </c>
      <c r="N4" s="96" t="s">
        <v>29</v>
      </c>
    </row>
    <row r="5" spans="2:59" s="72" customFormat="1" ht="15" customHeight="1" x14ac:dyDescent="0.15">
      <c r="B5" s="143" t="s">
        <v>124</v>
      </c>
      <c r="C5" s="149">
        <v>813302</v>
      </c>
      <c r="D5" s="173">
        <v>54110948</v>
      </c>
      <c r="E5" s="151">
        <v>1.5</v>
      </c>
      <c r="F5" s="184">
        <v>415492</v>
      </c>
      <c r="G5" s="185">
        <v>10221142</v>
      </c>
      <c r="H5" s="151">
        <v>4.0999999999999996</v>
      </c>
      <c r="I5" s="149">
        <v>6828044</v>
      </c>
      <c r="J5" s="173">
        <v>79987758</v>
      </c>
      <c r="K5" s="150">
        <v>8.5</v>
      </c>
      <c r="L5" s="147">
        <v>8056839</v>
      </c>
      <c r="M5" s="138">
        <v>144319848</v>
      </c>
      <c r="N5" s="150">
        <v>5.6</v>
      </c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156"/>
      <c r="D6" s="139"/>
      <c r="E6" s="151"/>
      <c r="F6" s="186"/>
      <c r="G6" s="187"/>
      <c r="H6" s="151"/>
      <c r="I6" s="152"/>
      <c r="J6" s="139"/>
      <c r="K6" s="151"/>
      <c r="L6" s="147"/>
      <c r="M6" s="138"/>
      <c r="N6" s="151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147">
        <v>234035</v>
      </c>
      <c r="D7" s="139">
        <v>11233046</v>
      </c>
      <c r="E7" s="151">
        <v>2.1</v>
      </c>
      <c r="F7" s="186">
        <v>0</v>
      </c>
      <c r="G7" s="187">
        <v>2078748</v>
      </c>
      <c r="H7" s="155" t="s">
        <v>139</v>
      </c>
      <c r="I7" s="147">
        <v>834174</v>
      </c>
      <c r="J7" s="139">
        <v>24284508</v>
      </c>
      <c r="K7" s="151">
        <v>3.4</v>
      </c>
      <c r="L7" s="147">
        <v>1068209</v>
      </c>
      <c r="M7" s="138">
        <v>37596302</v>
      </c>
      <c r="N7" s="151">
        <v>2.8</v>
      </c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156">
        <v>0</v>
      </c>
      <c r="D8" s="139">
        <v>8812686</v>
      </c>
      <c r="E8" s="155" t="s">
        <v>139</v>
      </c>
      <c r="F8" s="186">
        <v>33105</v>
      </c>
      <c r="G8" s="187">
        <v>6732342</v>
      </c>
      <c r="H8" s="151">
        <v>0.5</v>
      </c>
      <c r="I8" s="152">
        <v>1591952</v>
      </c>
      <c r="J8" s="139">
        <v>25267764</v>
      </c>
      <c r="K8" s="151">
        <v>6.3</v>
      </c>
      <c r="L8" s="147">
        <v>1625057</v>
      </c>
      <c r="M8" s="138">
        <v>40812792</v>
      </c>
      <c r="N8" s="151">
        <v>4</v>
      </c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147">
        <v>0</v>
      </c>
      <c r="D9" s="139">
        <v>19071765</v>
      </c>
      <c r="E9" s="155" t="s">
        <v>139</v>
      </c>
      <c r="F9" s="186">
        <v>8538</v>
      </c>
      <c r="G9" s="187">
        <v>814010</v>
      </c>
      <c r="H9" s="151">
        <v>1</v>
      </c>
      <c r="I9" s="175">
        <v>2591</v>
      </c>
      <c r="J9" s="139">
        <v>15182187</v>
      </c>
      <c r="K9" s="151">
        <v>0</v>
      </c>
      <c r="L9" s="147">
        <v>11129</v>
      </c>
      <c r="M9" s="138">
        <v>35067962</v>
      </c>
      <c r="N9" s="155" t="s">
        <v>139</v>
      </c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147">
        <v>4049</v>
      </c>
      <c r="D10" s="139">
        <v>3812342</v>
      </c>
      <c r="E10" s="151">
        <v>0.1</v>
      </c>
      <c r="F10" s="186">
        <v>0</v>
      </c>
      <c r="G10" s="187">
        <v>7140</v>
      </c>
      <c r="H10" s="155" t="s">
        <v>139</v>
      </c>
      <c r="I10" s="175">
        <v>633868</v>
      </c>
      <c r="J10" s="139">
        <v>12504578</v>
      </c>
      <c r="K10" s="151">
        <v>5.0999999999999996</v>
      </c>
      <c r="L10" s="147">
        <v>637917</v>
      </c>
      <c r="M10" s="138">
        <v>16324060</v>
      </c>
      <c r="N10" s="151">
        <v>3.9</v>
      </c>
      <c r="O10" s="70"/>
      <c r="P10" s="70"/>
      <c r="Q10" s="71"/>
      <c r="R10" s="71"/>
      <c r="S10" s="71"/>
      <c r="T10" s="70"/>
      <c r="U10" s="70"/>
      <c r="V10" s="70"/>
      <c r="W10" s="70"/>
      <c r="X10" s="70"/>
      <c r="Y10" s="71"/>
      <c r="Z10" s="71"/>
      <c r="AA10" s="71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156">
        <v>0</v>
      </c>
      <c r="D11" s="139">
        <v>1959475</v>
      </c>
      <c r="E11" s="155" t="s">
        <v>139</v>
      </c>
      <c r="F11" s="186">
        <v>377</v>
      </c>
      <c r="G11" s="187">
        <v>181625</v>
      </c>
      <c r="H11" s="151">
        <v>0.2</v>
      </c>
      <c r="I11" s="152">
        <v>763331</v>
      </c>
      <c r="J11" s="139">
        <v>14198955</v>
      </c>
      <c r="K11" s="151">
        <v>5.4</v>
      </c>
      <c r="L11" s="147">
        <v>763708</v>
      </c>
      <c r="M11" s="138">
        <v>16340055</v>
      </c>
      <c r="N11" s="151">
        <v>4.7</v>
      </c>
      <c r="O11" s="70"/>
      <c r="P11" s="70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147">
        <v>253920</v>
      </c>
      <c r="D12" s="139">
        <v>1755975</v>
      </c>
      <c r="E12" s="151">
        <v>0.1</v>
      </c>
      <c r="F12" s="186">
        <v>0</v>
      </c>
      <c r="G12" s="187">
        <v>687695</v>
      </c>
      <c r="H12" s="155" t="s">
        <v>139</v>
      </c>
      <c r="I12" s="175">
        <v>430426</v>
      </c>
      <c r="J12" s="139">
        <v>7017921</v>
      </c>
      <c r="K12" s="151">
        <v>0.1</v>
      </c>
      <c r="L12" s="147">
        <v>684346</v>
      </c>
      <c r="M12" s="138">
        <v>9461591</v>
      </c>
      <c r="N12" s="151">
        <v>0.1</v>
      </c>
      <c r="O12" s="70"/>
      <c r="P12" s="70"/>
      <c r="Q12" s="71"/>
      <c r="R12" s="71"/>
      <c r="S12" s="71"/>
      <c r="T12" s="71"/>
      <c r="U12" s="71"/>
      <c r="V12" s="70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153">
        <v>2606</v>
      </c>
      <c r="D13" s="140">
        <v>148795</v>
      </c>
      <c r="E13" s="151">
        <v>0</v>
      </c>
      <c r="F13" s="188">
        <v>991</v>
      </c>
      <c r="G13" s="189">
        <v>332267</v>
      </c>
      <c r="H13" s="151">
        <v>0</v>
      </c>
      <c r="I13" s="177">
        <v>212243</v>
      </c>
      <c r="J13" s="140">
        <v>7444934</v>
      </c>
      <c r="K13" s="151">
        <v>0</v>
      </c>
      <c r="L13" s="147">
        <v>215840</v>
      </c>
      <c r="M13" s="138">
        <v>7925996</v>
      </c>
      <c r="N13" s="151">
        <v>0</v>
      </c>
      <c r="O13" s="70"/>
      <c r="P13" s="70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153">
        <v>31609</v>
      </c>
      <c r="D14" s="140">
        <v>1106438</v>
      </c>
      <c r="E14" s="154">
        <v>2.9</v>
      </c>
      <c r="F14" s="190">
        <v>6687</v>
      </c>
      <c r="G14" s="189">
        <v>239363</v>
      </c>
      <c r="H14" s="154">
        <v>2.8</v>
      </c>
      <c r="I14" s="177">
        <v>840020</v>
      </c>
      <c r="J14" s="140">
        <v>5185328</v>
      </c>
      <c r="K14" s="151">
        <v>16.2</v>
      </c>
      <c r="L14" s="147">
        <v>878316</v>
      </c>
      <c r="M14" s="138">
        <v>6531129</v>
      </c>
      <c r="N14" s="151">
        <v>13.4</v>
      </c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156">
        <v>2696</v>
      </c>
      <c r="D15" s="139">
        <v>245694</v>
      </c>
      <c r="E15" s="151">
        <v>1.1000000000000001</v>
      </c>
      <c r="F15" s="186">
        <v>901</v>
      </c>
      <c r="G15" s="187">
        <v>181897</v>
      </c>
      <c r="H15" s="151">
        <v>0.5</v>
      </c>
      <c r="I15" s="152">
        <v>159319</v>
      </c>
      <c r="J15" s="139">
        <v>2440853</v>
      </c>
      <c r="K15" s="151">
        <v>6.5</v>
      </c>
      <c r="L15" s="147">
        <v>162916</v>
      </c>
      <c r="M15" s="138">
        <v>2868444</v>
      </c>
      <c r="N15" s="151">
        <v>5.7</v>
      </c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147">
        <v>272</v>
      </c>
      <c r="D16" s="139">
        <v>331780</v>
      </c>
      <c r="E16" s="151">
        <v>0.1</v>
      </c>
      <c r="F16" s="186">
        <v>0</v>
      </c>
      <c r="G16" s="187">
        <v>0</v>
      </c>
      <c r="H16" s="155" t="s">
        <v>139</v>
      </c>
      <c r="I16" s="175">
        <v>62534</v>
      </c>
      <c r="J16" s="139">
        <v>2032580</v>
      </c>
      <c r="K16" s="151">
        <v>3.1</v>
      </c>
      <c r="L16" s="147">
        <v>62806</v>
      </c>
      <c r="M16" s="138">
        <v>2364360</v>
      </c>
      <c r="N16" s="151">
        <v>2.7</v>
      </c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156">
        <v>161095</v>
      </c>
      <c r="D17" s="139">
        <v>3513414</v>
      </c>
      <c r="E17" s="151">
        <v>4.5999999999999996</v>
      </c>
      <c r="F17" s="186"/>
      <c r="G17" s="187"/>
      <c r="H17" s="155" t="s">
        <v>139</v>
      </c>
      <c r="I17" s="152">
        <v>22293</v>
      </c>
      <c r="J17" s="139">
        <v>320830</v>
      </c>
      <c r="K17" s="151">
        <v>6.9</v>
      </c>
      <c r="L17" s="147">
        <v>183388</v>
      </c>
      <c r="M17" s="138">
        <v>3834244</v>
      </c>
      <c r="N17" s="151">
        <v>4.8</v>
      </c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147">
        <v>61</v>
      </c>
      <c r="D18" s="139">
        <v>57249</v>
      </c>
      <c r="E18" s="151">
        <v>0.1</v>
      </c>
      <c r="F18" s="186">
        <v>0</v>
      </c>
      <c r="G18" s="187">
        <v>260347</v>
      </c>
      <c r="H18" s="155" t="s">
        <v>139</v>
      </c>
      <c r="I18" s="175">
        <v>103207</v>
      </c>
      <c r="J18" s="139">
        <v>3484224</v>
      </c>
      <c r="K18" s="151">
        <v>3</v>
      </c>
      <c r="L18" s="147">
        <v>103268</v>
      </c>
      <c r="M18" s="138">
        <v>3801820</v>
      </c>
      <c r="N18" s="151">
        <v>2.7</v>
      </c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147">
        <v>5279</v>
      </c>
      <c r="D19" s="139">
        <v>547762</v>
      </c>
      <c r="E19" s="151">
        <v>1</v>
      </c>
      <c r="F19" s="186">
        <v>0</v>
      </c>
      <c r="G19" s="187">
        <v>13841</v>
      </c>
      <c r="H19" s="155" t="s">
        <v>139</v>
      </c>
      <c r="I19" s="175">
        <v>41776</v>
      </c>
      <c r="J19" s="139">
        <v>3351491</v>
      </c>
      <c r="K19" s="151">
        <v>1.2</v>
      </c>
      <c r="L19" s="147">
        <v>47055</v>
      </c>
      <c r="M19" s="138">
        <v>3913094</v>
      </c>
      <c r="N19" s="151">
        <v>1.2</v>
      </c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147">
        <v>83459</v>
      </c>
      <c r="D20" s="139">
        <v>3007713</v>
      </c>
      <c r="E20" s="151">
        <v>2.8</v>
      </c>
      <c r="F20" s="186">
        <v>0</v>
      </c>
      <c r="G20" s="187">
        <v>1440</v>
      </c>
      <c r="H20" s="151">
        <v>0</v>
      </c>
      <c r="I20" s="175">
        <v>23493</v>
      </c>
      <c r="J20" s="139">
        <v>229946</v>
      </c>
      <c r="K20" s="151">
        <v>10.199999999999999</v>
      </c>
      <c r="L20" s="147">
        <v>106952</v>
      </c>
      <c r="M20" s="138">
        <v>3239099</v>
      </c>
      <c r="N20" s="151">
        <v>3.3</v>
      </c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156">
        <v>1825</v>
      </c>
      <c r="D21" s="139">
        <v>2119133</v>
      </c>
      <c r="E21" s="151">
        <v>0.1</v>
      </c>
      <c r="F21" s="186">
        <v>3480</v>
      </c>
      <c r="G21" s="187">
        <v>159683</v>
      </c>
      <c r="H21" s="151">
        <v>2.2000000000000002</v>
      </c>
      <c r="I21" s="152">
        <v>46266</v>
      </c>
      <c r="J21" s="139">
        <v>450850</v>
      </c>
      <c r="K21" s="151">
        <v>10.3</v>
      </c>
      <c r="L21" s="147">
        <v>51571</v>
      </c>
      <c r="M21" s="138">
        <v>2729666</v>
      </c>
      <c r="N21" s="151">
        <v>1.9</v>
      </c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156">
        <v>0</v>
      </c>
      <c r="D22" s="139">
        <v>1534417</v>
      </c>
      <c r="E22" s="155" t="s">
        <v>139</v>
      </c>
      <c r="F22" s="186">
        <v>0</v>
      </c>
      <c r="G22" s="187">
        <v>958</v>
      </c>
      <c r="H22" s="155" t="s">
        <v>139</v>
      </c>
      <c r="I22" s="152">
        <v>150657</v>
      </c>
      <c r="J22" s="139">
        <v>1313791</v>
      </c>
      <c r="K22" s="151">
        <v>11.5</v>
      </c>
      <c r="L22" s="147">
        <v>150657</v>
      </c>
      <c r="M22" s="138">
        <v>2849166</v>
      </c>
      <c r="N22" s="151">
        <v>5.3</v>
      </c>
      <c r="O22" s="70"/>
      <c r="P22" s="70"/>
      <c r="Q22" s="71"/>
      <c r="R22" s="71"/>
      <c r="S22" s="71"/>
      <c r="T22" s="70"/>
      <c r="U22" s="70"/>
      <c r="V22" s="70"/>
      <c r="W22" s="71"/>
      <c r="X22" s="71"/>
      <c r="Y22" s="70"/>
      <c r="Z22" s="71"/>
      <c r="AA22" s="71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147">
        <v>27873</v>
      </c>
      <c r="D23" s="139">
        <v>881285</v>
      </c>
      <c r="E23" s="151">
        <v>3.2</v>
      </c>
      <c r="F23" s="186">
        <v>22</v>
      </c>
      <c r="G23" s="187">
        <v>47799</v>
      </c>
      <c r="H23" s="151">
        <v>0</v>
      </c>
      <c r="I23" s="175">
        <v>79752</v>
      </c>
      <c r="J23" s="139">
        <v>1518873</v>
      </c>
      <c r="K23" s="151">
        <v>5.3</v>
      </c>
      <c r="L23" s="147">
        <v>107647</v>
      </c>
      <c r="M23" s="138">
        <v>2447957</v>
      </c>
      <c r="N23" s="151">
        <v>4.4000000000000004</v>
      </c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147">
        <v>130034</v>
      </c>
      <c r="D24" s="139">
        <v>2401811</v>
      </c>
      <c r="E24" s="151">
        <v>0.1</v>
      </c>
      <c r="F24" s="186">
        <v>24</v>
      </c>
      <c r="G24" s="187">
        <v>5444</v>
      </c>
      <c r="H24" s="151">
        <v>0</v>
      </c>
      <c r="I24" s="175">
        <v>74621</v>
      </c>
      <c r="J24" s="139">
        <v>160936</v>
      </c>
      <c r="K24" s="151">
        <v>0.5</v>
      </c>
      <c r="L24" s="147">
        <v>204679</v>
      </c>
      <c r="M24" s="138">
        <v>2568191</v>
      </c>
      <c r="N24" s="151">
        <v>0.1</v>
      </c>
      <c r="O24" s="70"/>
      <c r="P24" s="70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156">
        <v>122323</v>
      </c>
      <c r="D25" s="139">
        <v>2259849</v>
      </c>
      <c r="E25" s="151">
        <v>5.4</v>
      </c>
      <c r="F25" s="186"/>
      <c r="G25" s="187"/>
      <c r="H25" s="155" t="s">
        <v>139</v>
      </c>
      <c r="I25" s="152">
        <v>10006</v>
      </c>
      <c r="J25" s="139">
        <v>232742</v>
      </c>
      <c r="K25" s="151">
        <v>4.3</v>
      </c>
      <c r="L25" s="147">
        <v>132329</v>
      </c>
      <c r="M25" s="138">
        <v>2492591</v>
      </c>
      <c r="N25" s="151">
        <v>5.3</v>
      </c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147">
        <v>12604</v>
      </c>
      <c r="D26" s="139">
        <v>3145157</v>
      </c>
      <c r="E26" s="151">
        <v>0.4</v>
      </c>
      <c r="F26" s="186">
        <v>491</v>
      </c>
      <c r="G26" s="187">
        <v>72401</v>
      </c>
      <c r="H26" s="151">
        <v>0.7</v>
      </c>
      <c r="I26" s="175">
        <v>17946</v>
      </c>
      <c r="J26" s="139">
        <v>94468</v>
      </c>
      <c r="K26" s="151">
        <v>19</v>
      </c>
      <c r="L26" s="147">
        <v>31041</v>
      </c>
      <c r="M26" s="138">
        <v>3312026</v>
      </c>
      <c r="N26" s="151">
        <v>0.9</v>
      </c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156">
        <v>60096</v>
      </c>
      <c r="D27" s="139">
        <v>1713503</v>
      </c>
      <c r="E27" s="151">
        <v>3.5</v>
      </c>
      <c r="F27" s="186">
        <v>0</v>
      </c>
      <c r="G27" s="187">
        <v>0</v>
      </c>
      <c r="H27" s="155" t="s">
        <v>139</v>
      </c>
      <c r="I27" s="152">
        <v>49013</v>
      </c>
      <c r="J27" s="139">
        <v>313880</v>
      </c>
      <c r="K27" s="151">
        <v>15.6</v>
      </c>
      <c r="L27" s="147">
        <v>109109</v>
      </c>
      <c r="M27" s="138">
        <v>2027383</v>
      </c>
      <c r="N27" s="151">
        <v>5.4</v>
      </c>
      <c r="O27" s="70"/>
      <c r="P27" s="70"/>
      <c r="Q27" s="71"/>
      <c r="R27" s="71"/>
      <c r="S27" s="71"/>
      <c r="T27" s="70"/>
      <c r="U27" s="70"/>
      <c r="V27" s="70"/>
      <c r="W27" s="71"/>
      <c r="X27" s="71"/>
      <c r="Y27" s="70"/>
      <c r="Z27" s="71"/>
      <c r="AA27" s="71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147">
        <v>0</v>
      </c>
      <c r="D28" s="139">
        <v>156863</v>
      </c>
      <c r="E28" s="155" t="s">
        <v>139</v>
      </c>
      <c r="F28" s="186">
        <v>0</v>
      </c>
      <c r="G28" s="187">
        <v>24464</v>
      </c>
      <c r="H28" s="155" t="s">
        <v>139</v>
      </c>
      <c r="I28" s="175">
        <v>13204</v>
      </c>
      <c r="J28" s="139">
        <v>1826320</v>
      </c>
      <c r="K28" s="151">
        <v>0.7</v>
      </c>
      <c r="L28" s="147">
        <v>13204</v>
      </c>
      <c r="M28" s="138">
        <v>2007647</v>
      </c>
      <c r="N28" s="151">
        <v>0.7</v>
      </c>
      <c r="O28" s="70"/>
      <c r="P28" s="70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147">
        <v>9569</v>
      </c>
      <c r="D29" s="139">
        <v>749841</v>
      </c>
      <c r="E29" s="151">
        <v>1.3</v>
      </c>
      <c r="F29" s="186">
        <v>27605</v>
      </c>
      <c r="G29" s="187">
        <v>421052</v>
      </c>
      <c r="H29" s="151">
        <v>6.6</v>
      </c>
      <c r="I29" s="175">
        <v>27529</v>
      </c>
      <c r="J29" s="139">
        <v>2059569</v>
      </c>
      <c r="K29" s="151">
        <v>1.3</v>
      </c>
      <c r="L29" s="147">
        <v>64703</v>
      </c>
      <c r="M29" s="138">
        <v>3230462</v>
      </c>
      <c r="N29" s="151">
        <v>2</v>
      </c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147">
        <v>0</v>
      </c>
      <c r="D30" s="139">
        <v>0</v>
      </c>
      <c r="E30" s="155" t="s">
        <v>139</v>
      </c>
      <c r="F30" s="186">
        <v>1622</v>
      </c>
      <c r="G30" s="187">
        <v>79411</v>
      </c>
      <c r="H30" s="151">
        <v>2</v>
      </c>
      <c r="I30" s="175">
        <v>31079</v>
      </c>
      <c r="J30" s="139">
        <v>1361322</v>
      </c>
      <c r="K30" s="151">
        <v>2.2999999999999998</v>
      </c>
      <c r="L30" s="147">
        <v>32701</v>
      </c>
      <c r="M30" s="138">
        <v>1440733</v>
      </c>
      <c r="N30" s="151">
        <v>2.2999999999999998</v>
      </c>
      <c r="O30" s="70"/>
      <c r="P30" s="70"/>
      <c r="Q30" s="71"/>
      <c r="R30" s="71"/>
      <c r="S30" s="71"/>
      <c r="T30" s="70"/>
      <c r="U30" s="70"/>
      <c r="V30" s="70"/>
      <c r="W30" s="71"/>
      <c r="X30" s="71"/>
      <c r="Y30" s="70"/>
      <c r="Z30" s="71"/>
      <c r="AA30" s="71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156">
        <v>44235</v>
      </c>
      <c r="D31" s="139">
        <v>203834</v>
      </c>
      <c r="E31" s="151">
        <v>21.7</v>
      </c>
      <c r="F31" s="186">
        <v>0</v>
      </c>
      <c r="G31" s="187">
        <v>35791</v>
      </c>
      <c r="H31" s="155" t="s">
        <v>139</v>
      </c>
      <c r="I31" s="152">
        <v>58429</v>
      </c>
      <c r="J31" s="139">
        <v>1002586</v>
      </c>
      <c r="K31" s="151">
        <v>5.8</v>
      </c>
      <c r="L31" s="147">
        <v>102664</v>
      </c>
      <c r="M31" s="138">
        <v>1242211</v>
      </c>
      <c r="N31" s="151">
        <v>8.3000000000000007</v>
      </c>
      <c r="O31" s="70"/>
      <c r="P31" s="70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156">
        <v>19153</v>
      </c>
      <c r="D32" s="139">
        <v>1048590</v>
      </c>
      <c r="E32" s="151">
        <v>1.8</v>
      </c>
      <c r="F32" s="186">
        <v>0</v>
      </c>
      <c r="G32" s="187">
        <v>0</v>
      </c>
      <c r="H32" s="155" t="s">
        <v>139</v>
      </c>
      <c r="I32" s="152">
        <v>17702</v>
      </c>
      <c r="J32" s="139">
        <v>118215</v>
      </c>
      <c r="K32" s="151">
        <v>15</v>
      </c>
      <c r="L32" s="147">
        <v>36855</v>
      </c>
      <c r="M32" s="138">
        <v>1166805</v>
      </c>
      <c r="N32" s="151">
        <v>3.2</v>
      </c>
      <c r="O32" s="70"/>
      <c r="P32" s="70"/>
      <c r="Q32" s="71"/>
      <c r="R32" s="71"/>
      <c r="S32" s="71"/>
      <c r="T32" s="71"/>
      <c r="U32" s="71"/>
      <c r="V32" s="70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156">
        <v>14199</v>
      </c>
      <c r="D33" s="139">
        <v>570005</v>
      </c>
      <c r="E33" s="151">
        <v>2.5</v>
      </c>
      <c r="F33" s="186">
        <v>0</v>
      </c>
      <c r="G33" s="187">
        <v>0</v>
      </c>
      <c r="H33" s="155" t="s">
        <v>139</v>
      </c>
      <c r="I33" s="152">
        <v>165413</v>
      </c>
      <c r="J33" s="139">
        <v>689819</v>
      </c>
      <c r="K33" s="151">
        <v>24</v>
      </c>
      <c r="L33" s="147">
        <v>179612</v>
      </c>
      <c r="M33" s="138">
        <v>1259824</v>
      </c>
      <c r="N33" s="151">
        <v>14.3</v>
      </c>
      <c r="O33" s="70"/>
      <c r="P33" s="70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147">
        <v>13011</v>
      </c>
      <c r="D34" s="139">
        <v>321069</v>
      </c>
      <c r="E34" s="151">
        <v>4.0999999999999996</v>
      </c>
      <c r="F34" s="186">
        <v>0</v>
      </c>
      <c r="G34" s="187">
        <v>23053</v>
      </c>
      <c r="H34" s="155" t="s">
        <v>139</v>
      </c>
      <c r="I34" s="175">
        <v>346378</v>
      </c>
      <c r="J34" s="139">
        <v>1104231</v>
      </c>
      <c r="K34" s="151">
        <v>31.4</v>
      </c>
      <c r="L34" s="147">
        <v>359389</v>
      </c>
      <c r="M34" s="138">
        <v>1448353</v>
      </c>
      <c r="N34" s="151">
        <v>24.8</v>
      </c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147">
        <v>3184</v>
      </c>
      <c r="D35" s="148">
        <v>283579</v>
      </c>
      <c r="E35" s="151">
        <v>1.1000000000000001</v>
      </c>
      <c r="F35" s="186">
        <v>2199</v>
      </c>
      <c r="G35" s="191">
        <v>70005</v>
      </c>
      <c r="H35" s="151">
        <v>3.1</v>
      </c>
      <c r="I35" s="175">
        <v>70340</v>
      </c>
      <c r="J35" s="148">
        <v>977824</v>
      </c>
      <c r="K35" s="151">
        <v>7.2</v>
      </c>
      <c r="L35" s="147">
        <v>75723</v>
      </c>
      <c r="M35" s="138">
        <v>1331408</v>
      </c>
      <c r="N35" s="151">
        <v>5.7</v>
      </c>
      <c r="O35" s="70"/>
      <c r="P35" s="70"/>
      <c r="Q35" s="71"/>
      <c r="R35" s="71"/>
      <c r="S35" s="71"/>
      <c r="T35" s="70"/>
      <c r="U35" s="70"/>
      <c r="V35" s="70"/>
      <c r="W35" s="71"/>
      <c r="X35" s="71"/>
      <c r="Y35" s="70"/>
      <c r="Z35" s="71"/>
      <c r="AA35" s="71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147">
        <v>2260</v>
      </c>
      <c r="D36" s="139">
        <v>240126</v>
      </c>
      <c r="E36" s="151">
        <v>0.9</v>
      </c>
      <c r="F36" s="186">
        <v>0</v>
      </c>
      <c r="G36" s="187">
        <v>19834</v>
      </c>
      <c r="H36" s="155" t="s">
        <v>139</v>
      </c>
      <c r="I36" s="175">
        <v>20880</v>
      </c>
      <c r="J36" s="139">
        <v>814309</v>
      </c>
      <c r="K36" s="151">
        <v>2.6</v>
      </c>
      <c r="L36" s="147">
        <v>23140</v>
      </c>
      <c r="M36" s="138">
        <v>1074269</v>
      </c>
      <c r="N36" s="151">
        <v>2.2000000000000002</v>
      </c>
      <c r="O36" s="70"/>
      <c r="P36" s="70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147">
        <v>0</v>
      </c>
      <c r="D37" s="139">
        <v>44214</v>
      </c>
      <c r="E37" s="155" t="s">
        <v>139</v>
      </c>
      <c r="F37" s="186">
        <v>0</v>
      </c>
      <c r="G37" s="187">
        <v>2298</v>
      </c>
      <c r="H37" s="155" t="s">
        <v>139</v>
      </c>
      <c r="I37" s="175">
        <v>301998</v>
      </c>
      <c r="J37" s="139">
        <v>1469127</v>
      </c>
      <c r="K37" s="151">
        <v>20.6</v>
      </c>
      <c r="L37" s="147">
        <v>301998</v>
      </c>
      <c r="M37" s="138">
        <v>1515639</v>
      </c>
      <c r="N37" s="151">
        <v>19.899999999999999</v>
      </c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175">
        <v>108496</v>
      </c>
      <c r="D38" s="139">
        <v>341972</v>
      </c>
      <c r="E38" s="151">
        <v>31.7</v>
      </c>
      <c r="F38" s="186">
        <v>0</v>
      </c>
      <c r="G38" s="187">
        <v>0</v>
      </c>
      <c r="H38" s="155" t="s">
        <v>139</v>
      </c>
      <c r="I38" s="175">
        <v>21340</v>
      </c>
      <c r="J38" s="139">
        <v>106518</v>
      </c>
      <c r="K38" s="151">
        <v>20</v>
      </c>
      <c r="L38" s="147">
        <v>129836</v>
      </c>
      <c r="M38" s="138">
        <v>448490</v>
      </c>
      <c r="N38" s="151">
        <v>28.9</v>
      </c>
      <c r="O38" s="70"/>
      <c r="P38" s="70"/>
      <c r="Q38" s="71"/>
      <c r="R38" s="71"/>
      <c r="S38" s="70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147">
        <v>2999</v>
      </c>
      <c r="D39" s="139">
        <v>222544</v>
      </c>
      <c r="E39" s="151">
        <v>1.3</v>
      </c>
      <c r="F39" s="186">
        <v>0</v>
      </c>
      <c r="G39" s="187">
        <v>6017</v>
      </c>
      <c r="H39" s="155" t="s">
        <v>139</v>
      </c>
      <c r="I39" s="175">
        <v>31066</v>
      </c>
      <c r="J39" s="139">
        <v>773664</v>
      </c>
      <c r="K39" s="151">
        <v>4</v>
      </c>
      <c r="L39" s="147">
        <v>34065</v>
      </c>
      <c r="M39" s="138">
        <v>1002225</v>
      </c>
      <c r="N39" s="151">
        <v>3.4</v>
      </c>
      <c r="O39" s="70"/>
      <c r="P39" s="70"/>
      <c r="Q39" s="71"/>
      <c r="R39" s="71"/>
      <c r="S39" s="71"/>
      <c r="T39" s="71"/>
      <c r="U39" s="71"/>
      <c r="V39" s="70"/>
      <c r="W39" s="71"/>
      <c r="X39" s="71"/>
      <c r="Y39" s="70"/>
      <c r="Z39" s="71"/>
      <c r="AA39" s="71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156">
        <v>0</v>
      </c>
      <c r="D40" s="139">
        <v>49888</v>
      </c>
      <c r="E40" s="155" t="s">
        <v>139</v>
      </c>
      <c r="F40" s="186"/>
      <c r="G40" s="187"/>
      <c r="H40" s="155" t="s">
        <v>139</v>
      </c>
      <c r="I40" s="152">
        <v>15827</v>
      </c>
      <c r="J40" s="139">
        <v>430524</v>
      </c>
      <c r="K40" s="151">
        <v>3.7</v>
      </c>
      <c r="L40" s="147">
        <v>15827</v>
      </c>
      <c r="M40" s="138">
        <v>480412</v>
      </c>
      <c r="N40" s="151">
        <v>3.3</v>
      </c>
      <c r="O40" s="70"/>
      <c r="P40" s="70"/>
      <c r="Q40" s="71"/>
      <c r="R40" s="71"/>
      <c r="S40" s="70"/>
      <c r="T40" s="71"/>
      <c r="U40" s="70"/>
      <c r="V40" s="71"/>
      <c r="W40" s="71"/>
      <c r="X40" s="70"/>
      <c r="Y40" s="71"/>
      <c r="Z40" s="71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147">
        <v>33</v>
      </c>
      <c r="D41" s="139">
        <v>9706</v>
      </c>
      <c r="E41" s="151">
        <v>0.3</v>
      </c>
      <c r="F41" s="186">
        <v>0</v>
      </c>
      <c r="G41" s="187">
        <v>0</v>
      </c>
      <c r="H41" s="155" t="s">
        <v>139</v>
      </c>
      <c r="I41" s="175">
        <v>6247</v>
      </c>
      <c r="J41" s="139">
        <v>298691</v>
      </c>
      <c r="K41" s="151">
        <v>2.1</v>
      </c>
      <c r="L41" s="147">
        <v>6280</v>
      </c>
      <c r="M41" s="138">
        <v>308397</v>
      </c>
      <c r="N41" s="151">
        <v>2</v>
      </c>
      <c r="O41" s="70"/>
      <c r="P41" s="70"/>
      <c r="Q41" s="71"/>
      <c r="R41" s="71"/>
      <c r="S41" s="71"/>
      <c r="T41" s="70"/>
      <c r="U41" s="71"/>
      <c r="V41" s="71"/>
      <c r="W41" s="71"/>
      <c r="X41" s="71"/>
      <c r="Y41" s="71"/>
      <c r="Z41" s="71"/>
      <c r="AA41" s="71"/>
      <c r="AB41" s="71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156">
        <v>17502</v>
      </c>
      <c r="D42" s="139">
        <v>275836</v>
      </c>
      <c r="E42" s="151">
        <v>6.3</v>
      </c>
      <c r="F42" s="186">
        <v>0</v>
      </c>
      <c r="G42" s="187">
        <v>8421</v>
      </c>
      <c r="H42" s="155" t="s">
        <v>139</v>
      </c>
      <c r="I42" s="152">
        <v>28389</v>
      </c>
      <c r="J42" s="139">
        <v>176004</v>
      </c>
      <c r="K42" s="151">
        <v>16.100000000000001</v>
      </c>
      <c r="L42" s="147">
        <v>45891</v>
      </c>
      <c r="M42" s="138">
        <v>460261</v>
      </c>
      <c r="N42" s="151">
        <v>10</v>
      </c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147">
        <v>17963</v>
      </c>
      <c r="D43" s="139">
        <v>517884</v>
      </c>
      <c r="E43" s="151">
        <v>3.5</v>
      </c>
      <c r="F43" s="186">
        <v>0</v>
      </c>
      <c r="G43" s="187">
        <v>0</v>
      </c>
      <c r="H43" s="155" t="s">
        <v>139</v>
      </c>
      <c r="I43" s="175">
        <v>5432</v>
      </c>
      <c r="J43" s="139">
        <v>23573</v>
      </c>
      <c r="K43" s="151">
        <v>23</v>
      </c>
      <c r="L43" s="147">
        <v>23395</v>
      </c>
      <c r="M43" s="138">
        <v>541457</v>
      </c>
      <c r="N43" s="151">
        <v>4.3</v>
      </c>
      <c r="O43" s="70"/>
      <c r="P43" s="70"/>
      <c r="Q43" s="71"/>
      <c r="R43" s="71"/>
      <c r="S43" s="71"/>
      <c r="T43" s="71"/>
      <c r="U43" s="71"/>
      <c r="V43" s="70"/>
      <c r="W43" s="71"/>
      <c r="X43" s="71"/>
      <c r="Y43" s="71"/>
      <c r="Z43" s="71"/>
      <c r="AA43" s="71"/>
      <c r="AB43" s="71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147">
        <v>0</v>
      </c>
      <c r="D44" s="139">
        <v>11916</v>
      </c>
      <c r="E44" s="155" t="s">
        <v>139</v>
      </c>
      <c r="F44" s="186">
        <v>0</v>
      </c>
      <c r="G44" s="187">
        <v>11424</v>
      </c>
      <c r="H44" s="155" t="s">
        <v>139</v>
      </c>
      <c r="I44" s="175">
        <v>4842</v>
      </c>
      <c r="J44" s="139">
        <v>439837</v>
      </c>
      <c r="K44" s="151">
        <v>1.1000000000000001</v>
      </c>
      <c r="L44" s="147">
        <v>4842</v>
      </c>
      <c r="M44" s="138">
        <v>463177</v>
      </c>
      <c r="N44" s="151">
        <v>1</v>
      </c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0"/>
      <c r="Z44" s="71"/>
      <c r="AA44" s="71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147">
        <v>1773</v>
      </c>
      <c r="D45" s="139">
        <v>176589</v>
      </c>
      <c r="E45" s="151">
        <v>1</v>
      </c>
      <c r="F45" s="186">
        <v>48</v>
      </c>
      <c r="G45" s="187">
        <v>49</v>
      </c>
      <c r="H45" s="151">
        <v>98</v>
      </c>
      <c r="I45" s="175">
        <v>9029</v>
      </c>
      <c r="J45" s="139">
        <v>201639</v>
      </c>
      <c r="K45" s="151">
        <v>4.5</v>
      </c>
      <c r="L45" s="147">
        <v>10850</v>
      </c>
      <c r="M45" s="138">
        <v>378277</v>
      </c>
      <c r="N45" s="151">
        <v>2.9</v>
      </c>
      <c r="O45" s="70"/>
      <c r="P45" s="70"/>
      <c r="Q45" s="71"/>
      <c r="R45" s="71"/>
      <c r="S45" s="71"/>
      <c r="T45" s="70"/>
      <c r="U45" s="70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156">
        <v>5225</v>
      </c>
      <c r="D46" s="139">
        <v>400649</v>
      </c>
      <c r="E46" s="151">
        <v>1.3</v>
      </c>
      <c r="F46" s="186">
        <v>0</v>
      </c>
      <c r="G46" s="187">
        <v>0</v>
      </c>
      <c r="H46" s="155" t="s">
        <v>139</v>
      </c>
      <c r="I46" s="152">
        <v>1258</v>
      </c>
      <c r="J46" s="139">
        <v>9935</v>
      </c>
      <c r="K46" s="151">
        <v>12.7</v>
      </c>
      <c r="L46" s="147">
        <v>6483</v>
      </c>
      <c r="M46" s="138">
        <v>410584</v>
      </c>
      <c r="N46" s="151">
        <v>1.6</v>
      </c>
      <c r="O46" s="70"/>
      <c r="P46" s="70"/>
      <c r="Q46" s="71"/>
      <c r="R46" s="71"/>
      <c r="S46" s="71"/>
      <c r="T46" s="70"/>
      <c r="U46" s="71"/>
      <c r="V46" s="71"/>
      <c r="W46" s="71"/>
      <c r="X46" s="71"/>
      <c r="Y46" s="71"/>
      <c r="Z46" s="71"/>
      <c r="AA46" s="71"/>
      <c r="AB46" s="71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156">
        <v>2397</v>
      </c>
      <c r="D47" s="139">
        <v>90880</v>
      </c>
      <c r="E47" s="151">
        <v>2.6</v>
      </c>
      <c r="F47" s="186">
        <v>0</v>
      </c>
      <c r="G47" s="187">
        <v>18753</v>
      </c>
      <c r="H47" s="155" t="s">
        <v>139</v>
      </c>
      <c r="I47" s="152">
        <v>10556</v>
      </c>
      <c r="J47" s="139">
        <v>376104</v>
      </c>
      <c r="K47" s="151">
        <v>2.8</v>
      </c>
      <c r="L47" s="147">
        <v>12953</v>
      </c>
      <c r="M47" s="138">
        <v>485737</v>
      </c>
      <c r="N47" s="151">
        <v>2.7</v>
      </c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156">
        <v>16348</v>
      </c>
      <c r="D48" s="139">
        <v>278796</v>
      </c>
      <c r="E48" s="151">
        <v>5.9</v>
      </c>
      <c r="F48" s="186"/>
      <c r="G48" s="187"/>
      <c r="H48" s="155" t="s">
        <v>139</v>
      </c>
      <c r="I48" s="152"/>
      <c r="J48" s="139"/>
      <c r="K48" s="174" t="s">
        <v>139</v>
      </c>
      <c r="L48" s="147">
        <v>16348</v>
      </c>
      <c r="M48" s="138">
        <v>278796</v>
      </c>
      <c r="N48" s="151">
        <v>5.9</v>
      </c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147">
        <v>19645</v>
      </c>
      <c r="D49" s="139">
        <v>367276</v>
      </c>
      <c r="E49" s="151">
        <v>5.3</v>
      </c>
      <c r="F49" s="186">
        <v>0</v>
      </c>
      <c r="G49" s="187">
        <v>0</v>
      </c>
      <c r="H49" s="155" t="s">
        <v>139</v>
      </c>
      <c r="I49" s="152">
        <v>2787</v>
      </c>
      <c r="J49" s="139">
        <v>10852</v>
      </c>
      <c r="K49" s="151">
        <v>25.7</v>
      </c>
      <c r="L49" s="147">
        <v>22432</v>
      </c>
      <c r="M49" s="138">
        <v>378128</v>
      </c>
      <c r="N49" s="151">
        <v>5.9</v>
      </c>
      <c r="O49" s="70"/>
      <c r="P49" s="70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147">
        <v>39</v>
      </c>
      <c r="D50" s="139">
        <v>21861</v>
      </c>
      <c r="E50" s="151">
        <v>0.2</v>
      </c>
      <c r="F50" s="186">
        <v>193</v>
      </c>
      <c r="G50" s="187">
        <v>896</v>
      </c>
      <c r="H50" s="151">
        <v>21.5</v>
      </c>
      <c r="I50" s="175">
        <v>8397</v>
      </c>
      <c r="J50" s="139">
        <v>271816</v>
      </c>
      <c r="K50" s="151">
        <v>3.1</v>
      </c>
      <c r="L50" s="147">
        <v>8629</v>
      </c>
      <c r="M50" s="138">
        <v>294573</v>
      </c>
      <c r="N50" s="151">
        <v>2.9</v>
      </c>
      <c r="O50" s="70"/>
      <c r="P50" s="70"/>
      <c r="Q50" s="71"/>
      <c r="R50" s="71"/>
      <c r="S50" s="70"/>
      <c r="T50" s="71"/>
      <c r="U50" s="71"/>
      <c r="V50" s="71"/>
      <c r="W50" s="71"/>
      <c r="X50" s="71"/>
      <c r="Y50" s="71"/>
      <c r="Z50" s="71"/>
      <c r="AA50" s="71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147">
        <v>0</v>
      </c>
      <c r="D51" s="139">
        <v>943185</v>
      </c>
      <c r="E51" s="155" t="s">
        <v>139</v>
      </c>
      <c r="F51" s="186">
        <v>0</v>
      </c>
      <c r="G51" s="187">
        <v>0</v>
      </c>
      <c r="H51" s="155" t="s">
        <v>139</v>
      </c>
      <c r="I51" s="175">
        <v>11686</v>
      </c>
      <c r="J51" s="139">
        <v>177730</v>
      </c>
      <c r="K51" s="151">
        <v>6.6</v>
      </c>
      <c r="L51" s="147">
        <v>11686</v>
      </c>
      <c r="M51" s="138">
        <v>1120915</v>
      </c>
      <c r="N51" s="151">
        <v>1</v>
      </c>
      <c r="O51" s="70"/>
      <c r="P51" s="70"/>
      <c r="Q51" s="71"/>
      <c r="R51" s="71"/>
      <c r="S51" s="71"/>
      <c r="T51" s="71"/>
      <c r="U51" s="71"/>
      <c r="V51" s="70"/>
      <c r="W51" s="71"/>
      <c r="X51" s="71"/>
      <c r="Y51" s="70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161">
        <v>0</v>
      </c>
      <c r="D52" s="162">
        <v>0</v>
      </c>
      <c r="E52" s="163" t="s">
        <v>139</v>
      </c>
      <c r="F52" s="192">
        <v>0</v>
      </c>
      <c r="G52" s="193">
        <v>0</v>
      </c>
      <c r="H52" s="163" t="s">
        <v>139</v>
      </c>
      <c r="I52" s="179">
        <v>7814</v>
      </c>
      <c r="J52" s="162">
        <v>186935</v>
      </c>
      <c r="K52" s="165">
        <v>4.2</v>
      </c>
      <c r="L52" s="161">
        <v>7814</v>
      </c>
      <c r="M52" s="166">
        <v>186935</v>
      </c>
      <c r="N52" s="165">
        <v>4.2</v>
      </c>
      <c r="O52" s="70"/>
      <c r="P52" s="24"/>
      <c r="Q52" s="73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24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68" t="s">
        <v>21</v>
      </c>
      <c r="C53" s="157">
        <f>SUM(C5:C52)</f>
        <v>2245169</v>
      </c>
      <c r="D53" s="158">
        <f>SUM(D5:D52)</f>
        <v>131097340</v>
      </c>
      <c r="E53" s="45">
        <f>(C53/D53)*100</f>
        <v>1.7125969146284739</v>
      </c>
      <c r="F53" s="157">
        <f t="shared" ref="F53:G53" si="0">SUM(F5:F52)</f>
        <v>501775</v>
      </c>
      <c r="G53" s="158">
        <f t="shared" si="0"/>
        <v>22759610</v>
      </c>
      <c r="H53" s="45">
        <f t="shared" ref="H53" si="1">(F53/G53)*100</f>
        <v>2.2046731029222379</v>
      </c>
      <c r="I53" s="157">
        <f t="shared" ref="I53:J53" si="2">SUM(I5:I52)</f>
        <v>14195154</v>
      </c>
      <c r="J53" s="158">
        <f t="shared" si="2"/>
        <v>221926541</v>
      </c>
      <c r="K53" s="45">
        <f t="shared" ref="K53" si="3">(I53/J53)*100</f>
        <v>6.3963300360726114</v>
      </c>
      <c r="L53" s="157">
        <f t="shared" ref="L53:M53" si="4">SUM(L5:L52)</f>
        <v>16942099</v>
      </c>
      <c r="M53" s="158">
        <f t="shared" si="4"/>
        <v>375783491</v>
      </c>
      <c r="N53" s="45">
        <f t="shared" ref="N53" si="5">(L53/M53)*100</f>
        <v>4.5084734709646943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ht="15" customHeight="1" x14ac:dyDescent="0.15"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ht="15" customHeight="1" x14ac:dyDescent="0.15"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ht="15" customHeight="1" x14ac:dyDescent="0.15"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ht="15" customHeight="1" x14ac:dyDescent="0.15"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ht="15" customHeight="1" x14ac:dyDescent="0.15"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ht="15" customHeight="1" x14ac:dyDescent="0.15"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ht="15" customHeight="1" x14ac:dyDescent="0.15"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ht="15" customHeight="1" x14ac:dyDescent="0.15"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ht="15" customHeight="1" x14ac:dyDescent="0.15"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ht="15" customHeight="1" x14ac:dyDescent="0.15"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3:14" ht="15" customHeight="1" x14ac:dyDescent="0.15"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3:14" ht="15" customHeight="1" x14ac:dyDescent="0.15"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3:14" ht="15" customHeight="1" x14ac:dyDescent="0.15"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3:14" ht="15" customHeight="1" x14ac:dyDescent="0.15"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3:14" ht="15" customHeight="1" x14ac:dyDescent="0.15"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3:14" ht="15" customHeight="1" x14ac:dyDescent="0.15"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3:14" ht="15" customHeight="1" x14ac:dyDescent="0.15"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3:14" ht="15" customHeight="1" x14ac:dyDescent="0.15"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3:14" ht="15" customHeight="1" x14ac:dyDescent="0.15"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3:14" ht="15" customHeight="1" x14ac:dyDescent="0.15"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3:14" ht="15" customHeight="1" x14ac:dyDescent="0.15"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3:14" ht="15" customHeight="1" x14ac:dyDescent="0.15"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3:14" x14ac:dyDescent="0.15"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3:14" x14ac:dyDescent="0.15"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3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3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BG90"/>
  <sheetViews>
    <sheetView showGridLines="0" zoomScale="85" zoomScaleNormal="85" workbookViewId="0">
      <pane xSplit="2" ySplit="4" topLeftCell="C19" activePane="bottomRight" state="frozen"/>
      <selection activeCell="I5" sqref="I5:J52"/>
      <selection pane="topRight" activeCell="I5" sqref="I5:J52"/>
      <selection pane="bottomLeft" activeCell="I5" sqref="I5:J52"/>
      <selection pane="bottomRight" activeCell="C53" sqref="C53:N53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>
        <v>43952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149">
        <v>673953</v>
      </c>
      <c r="D5" s="137">
        <v>43629387</v>
      </c>
      <c r="E5" s="150">
        <v>1.5</v>
      </c>
      <c r="F5" s="184">
        <v>33109</v>
      </c>
      <c r="G5" s="211">
        <v>8959945</v>
      </c>
      <c r="H5" s="150">
        <v>0.4</v>
      </c>
      <c r="I5" s="149">
        <v>4396210</v>
      </c>
      <c r="J5" s="137">
        <v>88217183</v>
      </c>
      <c r="K5" s="150">
        <v>5</v>
      </c>
      <c r="L5" s="147">
        <v>5103272</v>
      </c>
      <c r="M5" s="138">
        <v>140806515</v>
      </c>
      <c r="N5" s="150">
        <v>3.6</v>
      </c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156"/>
      <c r="D6" s="139"/>
      <c r="E6" s="151"/>
      <c r="F6" s="212"/>
      <c r="G6" s="187"/>
      <c r="H6" s="151"/>
      <c r="I6" s="156"/>
      <c r="J6" s="148"/>
      <c r="K6" s="151"/>
      <c r="L6" s="147"/>
      <c r="M6" s="138"/>
      <c r="N6" s="151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147">
        <v>124489</v>
      </c>
      <c r="D7" s="139">
        <v>15463019</v>
      </c>
      <c r="E7" s="151">
        <v>0.8</v>
      </c>
      <c r="F7" s="212">
        <v>0</v>
      </c>
      <c r="G7" s="187">
        <v>2130059</v>
      </c>
      <c r="H7" s="155" t="s">
        <v>138</v>
      </c>
      <c r="I7" s="147">
        <v>538969</v>
      </c>
      <c r="J7" s="148">
        <v>32810434</v>
      </c>
      <c r="K7" s="151">
        <v>1.6</v>
      </c>
      <c r="L7" s="147">
        <v>663458</v>
      </c>
      <c r="M7" s="138">
        <v>50403512</v>
      </c>
      <c r="N7" s="151">
        <v>1.3</v>
      </c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152">
        <v>0</v>
      </c>
      <c r="D8" s="148">
        <v>11849174</v>
      </c>
      <c r="E8" s="155" t="s">
        <v>138</v>
      </c>
      <c r="F8" s="186">
        <v>0</v>
      </c>
      <c r="G8" s="191">
        <v>4403693</v>
      </c>
      <c r="H8" s="155" t="s">
        <v>138</v>
      </c>
      <c r="I8" s="152">
        <v>799332</v>
      </c>
      <c r="J8" s="148">
        <v>28715670</v>
      </c>
      <c r="K8" s="151">
        <v>2.8</v>
      </c>
      <c r="L8" s="147">
        <v>799332</v>
      </c>
      <c r="M8" s="138">
        <v>44968537</v>
      </c>
      <c r="N8" s="151">
        <v>1.8</v>
      </c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147">
        <v>0</v>
      </c>
      <c r="D9" s="139">
        <v>22675838</v>
      </c>
      <c r="E9" s="155" t="s">
        <v>138</v>
      </c>
      <c r="F9" s="212">
        <v>2705</v>
      </c>
      <c r="G9" s="187">
        <v>478638</v>
      </c>
      <c r="H9" s="151">
        <v>0.6</v>
      </c>
      <c r="I9" s="147">
        <v>43413</v>
      </c>
      <c r="J9" s="148">
        <v>13682936</v>
      </c>
      <c r="K9" s="151">
        <v>0.3</v>
      </c>
      <c r="L9" s="147">
        <v>46118</v>
      </c>
      <c r="M9" s="138">
        <v>36837412</v>
      </c>
      <c r="N9" s="151">
        <v>0.1</v>
      </c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147">
        <v>0</v>
      </c>
      <c r="D10" s="139">
        <v>3338632</v>
      </c>
      <c r="E10" s="155" t="s">
        <v>138</v>
      </c>
      <c r="F10" s="212">
        <v>0</v>
      </c>
      <c r="G10" s="187">
        <v>3097</v>
      </c>
      <c r="H10" s="155" t="s">
        <v>138</v>
      </c>
      <c r="I10" s="147">
        <v>248759</v>
      </c>
      <c r="J10" s="148">
        <v>10892688</v>
      </c>
      <c r="K10" s="151">
        <v>2.2999999999999998</v>
      </c>
      <c r="L10" s="147">
        <v>248759</v>
      </c>
      <c r="M10" s="138">
        <v>14234417</v>
      </c>
      <c r="N10" s="151">
        <v>1.7</v>
      </c>
      <c r="O10" s="70"/>
      <c r="P10" s="70"/>
      <c r="Q10" s="71"/>
      <c r="R10" s="71"/>
      <c r="S10" s="71"/>
      <c r="T10" s="70"/>
      <c r="U10" s="70"/>
      <c r="V10" s="70"/>
      <c r="W10" s="70"/>
      <c r="X10" s="70"/>
      <c r="Y10" s="71"/>
      <c r="Z10" s="71"/>
      <c r="AA10" s="71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152">
        <v>50654</v>
      </c>
      <c r="D11" s="148">
        <v>2031044</v>
      </c>
      <c r="E11" s="151">
        <v>2.5</v>
      </c>
      <c r="F11" s="186">
        <v>157</v>
      </c>
      <c r="G11" s="191">
        <v>123169</v>
      </c>
      <c r="H11" s="151">
        <v>0.1</v>
      </c>
      <c r="I11" s="152">
        <v>353667</v>
      </c>
      <c r="J11" s="148">
        <v>12818295</v>
      </c>
      <c r="K11" s="151">
        <v>2.8</v>
      </c>
      <c r="L11" s="147">
        <v>404478</v>
      </c>
      <c r="M11" s="138">
        <v>14972508</v>
      </c>
      <c r="N11" s="151">
        <v>2.7</v>
      </c>
      <c r="O11" s="70"/>
      <c r="P11" s="70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147">
        <v>56301</v>
      </c>
      <c r="D12" s="139">
        <v>2416431</v>
      </c>
      <c r="E12" s="151">
        <v>2.2999999999999998</v>
      </c>
      <c r="F12" s="212">
        <v>0</v>
      </c>
      <c r="G12" s="187">
        <v>1182263</v>
      </c>
      <c r="H12" s="155" t="s">
        <v>138</v>
      </c>
      <c r="I12" s="147">
        <v>217005</v>
      </c>
      <c r="J12" s="148">
        <v>9351760</v>
      </c>
      <c r="K12" s="151">
        <v>2.2999999999999998</v>
      </c>
      <c r="L12" s="147">
        <v>273306</v>
      </c>
      <c r="M12" s="138">
        <v>12950454</v>
      </c>
      <c r="N12" s="151">
        <v>2.1</v>
      </c>
      <c r="O12" s="70"/>
      <c r="P12" s="70"/>
      <c r="Q12" s="71"/>
      <c r="R12" s="71"/>
      <c r="S12" s="71"/>
      <c r="T12" s="71"/>
      <c r="U12" s="71"/>
      <c r="V12" s="70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153">
        <v>0</v>
      </c>
      <c r="D13" s="140">
        <v>104783</v>
      </c>
      <c r="E13" s="155" t="s">
        <v>138</v>
      </c>
      <c r="F13" s="213">
        <v>120</v>
      </c>
      <c r="G13" s="189">
        <v>227341</v>
      </c>
      <c r="H13" s="151">
        <v>0.1</v>
      </c>
      <c r="I13" s="153">
        <v>85809</v>
      </c>
      <c r="J13" s="141">
        <v>6149430</v>
      </c>
      <c r="K13" s="151">
        <v>1.4</v>
      </c>
      <c r="L13" s="147">
        <v>85929</v>
      </c>
      <c r="M13" s="138">
        <v>6481554</v>
      </c>
      <c r="N13" s="151">
        <v>1.3</v>
      </c>
      <c r="O13" s="70"/>
      <c r="P13" s="70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153">
        <v>427</v>
      </c>
      <c r="D14" s="140">
        <v>974045</v>
      </c>
      <c r="E14" s="154">
        <v>0</v>
      </c>
      <c r="F14" s="214">
        <v>0</v>
      </c>
      <c r="G14" s="189">
        <v>259457</v>
      </c>
      <c r="H14" s="180" t="s">
        <v>138</v>
      </c>
      <c r="I14" s="153">
        <v>434599</v>
      </c>
      <c r="J14" s="141">
        <v>6734468</v>
      </c>
      <c r="K14" s="151">
        <v>6.5</v>
      </c>
      <c r="L14" s="147">
        <v>435026</v>
      </c>
      <c r="M14" s="138">
        <v>7967970</v>
      </c>
      <c r="N14" s="151">
        <v>5.5</v>
      </c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152">
        <v>2434</v>
      </c>
      <c r="D15" s="148">
        <v>283489</v>
      </c>
      <c r="E15" s="151">
        <v>0.9</v>
      </c>
      <c r="F15" s="186">
        <v>211</v>
      </c>
      <c r="G15" s="191">
        <v>152896</v>
      </c>
      <c r="H15" s="151">
        <v>0.1</v>
      </c>
      <c r="I15" s="152">
        <v>92096</v>
      </c>
      <c r="J15" s="148">
        <v>2790684</v>
      </c>
      <c r="K15" s="151">
        <v>3.3</v>
      </c>
      <c r="L15" s="147">
        <v>94741</v>
      </c>
      <c r="M15" s="138">
        <v>3227069</v>
      </c>
      <c r="N15" s="151">
        <v>2.9</v>
      </c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147">
        <v>28</v>
      </c>
      <c r="D16" s="139">
        <v>238930</v>
      </c>
      <c r="E16" s="151">
        <v>0</v>
      </c>
      <c r="F16" s="212">
        <v>0</v>
      </c>
      <c r="G16" s="187">
        <v>0</v>
      </c>
      <c r="H16" s="155" t="s">
        <v>138</v>
      </c>
      <c r="I16" s="147">
        <v>21545</v>
      </c>
      <c r="J16" s="148">
        <v>3297670</v>
      </c>
      <c r="K16" s="151">
        <v>0.7</v>
      </c>
      <c r="L16" s="147">
        <v>21573</v>
      </c>
      <c r="M16" s="138">
        <v>3536600</v>
      </c>
      <c r="N16" s="151">
        <v>0.6</v>
      </c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152">
        <v>55408</v>
      </c>
      <c r="D17" s="148">
        <v>3432020</v>
      </c>
      <c r="E17" s="151">
        <v>1.6</v>
      </c>
      <c r="F17" s="212">
        <v>0</v>
      </c>
      <c r="G17" s="187">
        <v>0</v>
      </c>
      <c r="H17" s="155" t="s">
        <v>139</v>
      </c>
      <c r="I17" s="152">
        <v>9956</v>
      </c>
      <c r="J17" s="148">
        <v>312682</v>
      </c>
      <c r="K17" s="151">
        <v>3.2</v>
      </c>
      <c r="L17" s="147">
        <v>65364</v>
      </c>
      <c r="M17" s="138">
        <v>3744702</v>
      </c>
      <c r="N17" s="151">
        <v>1.7</v>
      </c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147">
        <v>6</v>
      </c>
      <c r="D18" s="139">
        <v>43613</v>
      </c>
      <c r="E18" s="151">
        <v>0</v>
      </c>
      <c r="F18" s="186">
        <v>0</v>
      </c>
      <c r="G18" s="191">
        <v>185285</v>
      </c>
      <c r="H18" s="155" t="s">
        <v>138</v>
      </c>
      <c r="I18" s="147">
        <v>32444</v>
      </c>
      <c r="J18" s="148">
        <v>3402442</v>
      </c>
      <c r="K18" s="151">
        <v>1</v>
      </c>
      <c r="L18" s="147">
        <v>32450</v>
      </c>
      <c r="M18" s="138">
        <v>3631340</v>
      </c>
      <c r="N18" s="151">
        <v>0.9</v>
      </c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147">
        <v>1035</v>
      </c>
      <c r="D19" s="139">
        <v>820571</v>
      </c>
      <c r="E19" s="151">
        <v>0.1</v>
      </c>
      <c r="F19" s="212">
        <v>0</v>
      </c>
      <c r="G19" s="187">
        <v>15071</v>
      </c>
      <c r="H19" s="155" t="s">
        <v>138</v>
      </c>
      <c r="I19" s="147">
        <v>20621</v>
      </c>
      <c r="J19" s="148">
        <v>3280421</v>
      </c>
      <c r="K19" s="151">
        <v>0.6</v>
      </c>
      <c r="L19" s="147">
        <v>21656</v>
      </c>
      <c r="M19" s="138">
        <v>4116063</v>
      </c>
      <c r="N19" s="151">
        <v>0.5</v>
      </c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147">
        <v>57247</v>
      </c>
      <c r="D20" s="139">
        <v>3024579</v>
      </c>
      <c r="E20" s="151">
        <v>1.9</v>
      </c>
      <c r="F20" s="212">
        <v>0</v>
      </c>
      <c r="G20" s="187">
        <v>371</v>
      </c>
      <c r="H20" s="155" t="s">
        <v>138</v>
      </c>
      <c r="I20" s="147">
        <v>10214</v>
      </c>
      <c r="J20" s="148">
        <v>226347</v>
      </c>
      <c r="K20" s="151">
        <v>4.5</v>
      </c>
      <c r="L20" s="147">
        <v>67461</v>
      </c>
      <c r="M20" s="138">
        <v>3251297</v>
      </c>
      <c r="N20" s="151">
        <v>2.1</v>
      </c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152">
        <v>0</v>
      </c>
      <c r="D21" s="148">
        <v>2139217</v>
      </c>
      <c r="E21" s="155" t="s">
        <v>138</v>
      </c>
      <c r="F21" s="186">
        <v>86</v>
      </c>
      <c r="G21" s="191">
        <v>122031</v>
      </c>
      <c r="H21" s="151">
        <v>0.1</v>
      </c>
      <c r="I21" s="152">
        <v>30733</v>
      </c>
      <c r="J21" s="148">
        <v>697002</v>
      </c>
      <c r="K21" s="151">
        <v>4.4000000000000004</v>
      </c>
      <c r="L21" s="147">
        <v>30819</v>
      </c>
      <c r="M21" s="138">
        <v>2958250</v>
      </c>
      <c r="N21" s="151">
        <v>1</v>
      </c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152">
        <v>37711</v>
      </c>
      <c r="D22" s="148">
        <v>1543888</v>
      </c>
      <c r="E22" s="151">
        <v>2.4</v>
      </c>
      <c r="F22" s="186">
        <v>0</v>
      </c>
      <c r="G22" s="191">
        <v>151</v>
      </c>
      <c r="H22" s="155" t="s">
        <v>138</v>
      </c>
      <c r="I22" s="152">
        <v>125132</v>
      </c>
      <c r="J22" s="148">
        <v>1113899</v>
      </c>
      <c r="K22" s="151">
        <v>11.2</v>
      </c>
      <c r="L22" s="147">
        <v>162843</v>
      </c>
      <c r="M22" s="138">
        <v>2657938</v>
      </c>
      <c r="N22" s="151">
        <v>6.1</v>
      </c>
      <c r="O22" s="70"/>
      <c r="P22" s="70"/>
      <c r="Q22" s="71"/>
      <c r="R22" s="71"/>
      <c r="S22" s="71"/>
      <c r="T22" s="70"/>
      <c r="U22" s="70"/>
      <c r="V22" s="70"/>
      <c r="W22" s="71"/>
      <c r="X22" s="71"/>
      <c r="Y22" s="70"/>
      <c r="Z22" s="71"/>
      <c r="AA22" s="71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147">
        <v>10457</v>
      </c>
      <c r="D23" s="139">
        <v>867354</v>
      </c>
      <c r="E23" s="151">
        <v>1.2</v>
      </c>
      <c r="F23" s="212">
        <v>0</v>
      </c>
      <c r="G23" s="187">
        <v>30947</v>
      </c>
      <c r="H23" s="155" t="s">
        <v>138</v>
      </c>
      <c r="I23" s="147">
        <v>38678</v>
      </c>
      <c r="J23" s="148">
        <v>1705601</v>
      </c>
      <c r="K23" s="151">
        <v>2.2999999999999998</v>
      </c>
      <c r="L23" s="147">
        <v>49135</v>
      </c>
      <c r="M23" s="138">
        <v>2603902</v>
      </c>
      <c r="N23" s="151">
        <v>1.9</v>
      </c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147">
        <v>38468</v>
      </c>
      <c r="D24" s="139">
        <v>2576878</v>
      </c>
      <c r="E24" s="151">
        <v>1.5</v>
      </c>
      <c r="F24" s="212">
        <v>44</v>
      </c>
      <c r="G24" s="187">
        <v>4697</v>
      </c>
      <c r="H24" s="151">
        <v>0.9</v>
      </c>
      <c r="I24" s="147">
        <v>39563</v>
      </c>
      <c r="J24" s="148">
        <v>134184</v>
      </c>
      <c r="K24" s="151">
        <v>29.5</v>
      </c>
      <c r="L24" s="147">
        <v>78075</v>
      </c>
      <c r="M24" s="138">
        <v>2715759</v>
      </c>
      <c r="N24" s="151">
        <v>2.9</v>
      </c>
      <c r="O24" s="70"/>
      <c r="P24" s="70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152">
        <v>35260</v>
      </c>
      <c r="D25" s="148">
        <v>2172130</v>
      </c>
      <c r="E25" s="151">
        <v>1.6</v>
      </c>
      <c r="F25" s="212">
        <v>0</v>
      </c>
      <c r="G25" s="187">
        <v>0</v>
      </c>
      <c r="H25" s="155" t="s">
        <v>138</v>
      </c>
      <c r="I25" s="152">
        <v>3277</v>
      </c>
      <c r="J25" s="148">
        <v>293036</v>
      </c>
      <c r="K25" s="151">
        <v>1.1000000000000001</v>
      </c>
      <c r="L25" s="147">
        <v>38537</v>
      </c>
      <c r="M25" s="138">
        <v>2465166</v>
      </c>
      <c r="N25" s="151">
        <v>1.6</v>
      </c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147">
        <v>10555</v>
      </c>
      <c r="D26" s="139">
        <v>2030289</v>
      </c>
      <c r="E26" s="151">
        <v>0.5</v>
      </c>
      <c r="F26" s="212">
        <v>525</v>
      </c>
      <c r="G26" s="187">
        <v>47342</v>
      </c>
      <c r="H26" s="151">
        <v>1.1000000000000001</v>
      </c>
      <c r="I26" s="147">
        <v>7624</v>
      </c>
      <c r="J26" s="148">
        <v>91250</v>
      </c>
      <c r="K26" s="151">
        <v>8.4</v>
      </c>
      <c r="L26" s="147">
        <v>18704</v>
      </c>
      <c r="M26" s="138">
        <v>2168881</v>
      </c>
      <c r="N26" s="151">
        <v>0.9</v>
      </c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152">
        <v>72362</v>
      </c>
      <c r="D27" s="148">
        <v>1965932</v>
      </c>
      <c r="E27" s="151">
        <v>3.7</v>
      </c>
      <c r="F27" s="186">
        <v>0</v>
      </c>
      <c r="G27" s="191">
        <v>0</v>
      </c>
      <c r="H27" s="155" t="s">
        <v>138</v>
      </c>
      <c r="I27" s="152">
        <v>21240</v>
      </c>
      <c r="J27" s="148">
        <v>351578</v>
      </c>
      <c r="K27" s="151">
        <v>6</v>
      </c>
      <c r="L27" s="147">
        <v>93602</v>
      </c>
      <c r="M27" s="138">
        <v>2317510</v>
      </c>
      <c r="N27" s="151">
        <v>4</v>
      </c>
      <c r="O27" s="70"/>
      <c r="P27" s="70"/>
      <c r="Q27" s="71"/>
      <c r="R27" s="71"/>
      <c r="S27" s="71"/>
      <c r="T27" s="70"/>
      <c r="U27" s="70"/>
      <c r="V27" s="70"/>
      <c r="W27" s="71"/>
      <c r="X27" s="71"/>
      <c r="Y27" s="70"/>
      <c r="Z27" s="71"/>
      <c r="AA27" s="71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147">
        <v>0</v>
      </c>
      <c r="D28" s="139">
        <v>113266</v>
      </c>
      <c r="E28" s="155" t="s">
        <v>138</v>
      </c>
      <c r="F28" s="212">
        <v>0</v>
      </c>
      <c r="G28" s="187">
        <v>23207</v>
      </c>
      <c r="H28" s="155" t="s">
        <v>138</v>
      </c>
      <c r="I28" s="147">
        <v>1155</v>
      </c>
      <c r="J28" s="148">
        <v>1865693</v>
      </c>
      <c r="K28" s="151">
        <v>0.1</v>
      </c>
      <c r="L28" s="147">
        <v>1155</v>
      </c>
      <c r="M28" s="138">
        <v>2002166</v>
      </c>
      <c r="N28" s="151">
        <v>0.1</v>
      </c>
      <c r="O28" s="70"/>
      <c r="P28" s="70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147">
        <v>3301</v>
      </c>
      <c r="D29" s="139">
        <v>764517</v>
      </c>
      <c r="E29" s="151">
        <v>0.4</v>
      </c>
      <c r="F29" s="212">
        <v>25</v>
      </c>
      <c r="G29" s="187">
        <v>273572</v>
      </c>
      <c r="H29" s="151">
        <v>0</v>
      </c>
      <c r="I29" s="147">
        <v>10253</v>
      </c>
      <c r="J29" s="148">
        <v>2897446</v>
      </c>
      <c r="K29" s="151">
        <v>0.4</v>
      </c>
      <c r="L29" s="147">
        <v>13579</v>
      </c>
      <c r="M29" s="138">
        <v>3935535</v>
      </c>
      <c r="N29" s="151">
        <v>0.3</v>
      </c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147"/>
      <c r="D30" s="139"/>
      <c r="E30" s="155" t="s">
        <v>138</v>
      </c>
      <c r="F30" s="212">
        <v>2191</v>
      </c>
      <c r="G30" s="187">
        <v>69193</v>
      </c>
      <c r="H30" s="151">
        <v>3.2</v>
      </c>
      <c r="I30" s="147">
        <v>4047</v>
      </c>
      <c r="J30" s="148">
        <v>1342832</v>
      </c>
      <c r="K30" s="151">
        <v>0.3</v>
      </c>
      <c r="L30" s="147">
        <v>6238</v>
      </c>
      <c r="M30" s="138">
        <v>1412025</v>
      </c>
      <c r="N30" s="151">
        <v>0.4</v>
      </c>
      <c r="O30" s="70"/>
      <c r="P30" s="70"/>
      <c r="Q30" s="71"/>
      <c r="R30" s="71"/>
      <c r="S30" s="71"/>
      <c r="T30" s="70"/>
      <c r="U30" s="70"/>
      <c r="V30" s="70"/>
      <c r="W30" s="71"/>
      <c r="X30" s="71"/>
      <c r="Y30" s="70"/>
      <c r="Z30" s="71"/>
      <c r="AA30" s="71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152">
        <v>659</v>
      </c>
      <c r="D31" s="148">
        <v>222372</v>
      </c>
      <c r="E31" s="151">
        <v>0.3</v>
      </c>
      <c r="F31" s="186">
        <v>0</v>
      </c>
      <c r="G31" s="191">
        <v>29969</v>
      </c>
      <c r="H31" s="155" t="s">
        <v>138</v>
      </c>
      <c r="I31" s="152">
        <v>13768</v>
      </c>
      <c r="J31" s="148">
        <v>990048</v>
      </c>
      <c r="K31" s="151">
        <v>1.4</v>
      </c>
      <c r="L31" s="147">
        <v>14427</v>
      </c>
      <c r="M31" s="138">
        <v>1242389</v>
      </c>
      <c r="N31" s="151">
        <v>1.2</v>
      </c>
      <c r="O31" s="70"/>
      <c r="P31" s="70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152">
        <v>20489</v>
      </c>
      <c r="D32" s="148">
        <v>1016996</v>
      </c>
      <c r="E32" s="151">
        <v>2</v>
      </c>
      <c r="F32" s="212">
        <v>0</v>
      </c>
      <c r="G32" s="187">
        <v>0</v>
      </c>
      <c r="H32" s="155" t="s">
        <v>139</v>
      </c>
      <c r="I32" s="152">
        <v>0</v>
      </c>
      <c r="J32" s="148">
        <v>153537</v>
      </c>
      <c r="K32" s="155" t="s">
        <v>138</v>
      </c>
      <c r="L32" s="147">
        <v>20489</v>
      </c>
      <c r="M32" s="138">
        <v>1170533</v>
      </c>
      <c r="N32" s="151">
        <v>1.8</v>
      </c>
      <c r="O32" s="70"/>
      <c r="P32" s="70"/>
      <c r="Q32" s="71"/>
      <c r="R32" s="71"/>
      <c r="S32" s="71"/>
      <c r="T32" s="71"/>
      <c r="U32" s="71"/>
      <c r="V32" s="70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152">
        <v>28674</v>
      </c>
      <c r="D33" s="148">
        <v>568094</v>
      </c>
      <c r="E33" s="151">
        <v>5</v>
      </c>
      <c r="F33" s="186">
        <v>0</v>
      </c>
      <c r="G33" s="191">
        <v>401</v>
      </c>
      <c r="H33" s="155" t="s">
        <v>138</v>
      </c>
      <c r="I33" s="152">
        <v>48362</v>
      </c>
      <c r="J33" s="148">
        <v>640461</v>
      </c>
      <c r="K33" s="151">
        <v>7.6</v>
      </c>
      <c r="L33" s="147">
        <v>77036</v>
      </c>
      <c r="M33" s="138">
        <v>1208956</v>
      </c>
      <c r="N33" s="151">
        <v>6.4</v>
      </c>
      <c r="O33" s="70"/>
      <c r="P33" s="70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147">
        <v>22787</v>
      </c>
      <c r="D34" s="139">
        <v>307047</v>
      </c>
      <c r="E34" s="151">
        <v>7.4</v>
      </c>
      <c r="F34" s="212">
        <v>0</v>
      </c>
      <c r="G34" s="187">
        <v>32309</v>
      </c>
      <c r="H34" s="155" t="s">
        <v>138</v>
      </c>
      <c r="I34" s="147">
        <v>139279</v>
      </c>
      <c r="J34" s="148">
        <v>958329</v>
      </c>
      <c r="K34" s="151">
        <v>14.5</v>
      </c>
      <c r="L34" s="147">
        <v>162066</v>
      </c>
      <c r="M34" s="138">
        <v>1297685</v>
      </c>
      <c r="N34" s="151">
        <v>12.5</v>
      </c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147">
        <v>1886</v>
      </c>
      <c r="D35" s="139">
        <v>250068</v>
      </c>
      <c r="E35" s="151">
        <v>0.8</v>
      </c>
      <c r="F35" s="212">
        <v>19</v>
      </c>
      <c r="G35" s="187">
        <v>41525</v>
      </c>
      <c r="H35" s="151">
        <v>0</v>
      </c>
      <c r="I35" s="147">
        <v>47750</v>
      </c>
      <c r="J35" s="148">
        <v>877269</v>
      </c>
      <c r="K35" s="151">
        <v>5.4</v>
      </c>
      <c r="L35" s="147">
        <v>49655</v>
      </c>
      <c r="M35" s="138">
        <v>1168862</v>
      </c>
      <c r="N35" s="151">
        <v>4.2</v>
      </c>
      <c r="O35" s="70"/>
      <c r="P35" s="70"/>
      <c r="Q35" s="71"/>
      <c r="R35" s="71"/>
      <c r="S35" s="71"/>
      <c r="T35" s="70"/>
      <c r="U35" s="70"/>
      <c r="V35" s="70"/>
      <c r="W35" s="71"/>
      <c r="X35" s="71"/>
      <c r="Y35" s="70"/>
      <c r="Z35" s="71"/>
      <c r="AA35" s="71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147">
        <v>851</v>
      </c>
      <c r="D36" s="139">
        <v>168714</v>
      </c>
      <c r="E36" s="151">
        <v>0.5</v>
      </c>
      <c r="F36" s="212">
        <v>0</v>
      </c>
      <c r="G36" s="187">
        <v>13484</v>
      </c>
      <c r="H36" s="155" t="s">
        <v>138</v>
      </c>
      <c r="I36" s="147">
        <v>6791</v>
      </c>
      <c r="J36" s="148">
        <v>879545</v>
      </c>
      <c r="K36" s="151">
        <v>0.8</v>
      </c>
      <c r="L36" s="147">
        <v>7642</v>
      </c>
      <c r="M36" s="138">
        <v>1061743</v>
      </c>
      <c r="N36" s="151">
        <v>0.7</v>
      </c>
      <c r="O36" s="70"/>
      <c r="P36" s="70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147">
        <v>0</v>
      </c>
      <c r="D37" s="139">
        <v>28095</v>
      </c>
      <c r="E37" s="155" t="s">
        <v>138</v>
      </c>
      <c r="F37" s="212">
        <v>0</v>
      </c>
      <c r="G37" s="187">
        <v>129</v>
      </c>
      <c r="H37" s="155" t="s">
        <v>138</v>
      </c>
      <c r="I37" s="147">
        <v>250288</v>
      </c>
      <c r="J37" s="148">
        <v>985554</v>
      </c>
      <c r="K37" s="151">
        <v>25.4</v>
      </c>
      <c r="L37" s="147">
        <v>250288</v>
      </c>
      <c r="M37" s="138">
        <v>1013778</v>
      </c>
      <c r="N37" s="151">
        <v>24.7</v>
      </c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147">
        <v>27038</v>
      </c>
      <c r="D38" s="139">
        <v>265835</v>
      </c>
      <c r="E38" s="151">
        <v>10.199999999999999</v>
      </c>
      <c r="F38" s="212">
        <v>0</v>
      </c>
      <c r="G38" s="187">
        <v>0</v>
      </c>
      <c r="H38" s="155" t="s">
        <v>138</v>
      </c>
      <c r="I38" s="147">
        <v>11235</v>
      </c>
      <c r="J38" s="148">
        <v>110819</v>
      </c>
      <c r="K38" s="151">
        <v>10.1</v>
      </c>
      <c r="L38" s="147">
        <v>38273</v>
      </c>
      <c r="M38" s="138">
        <v>376654</v>
      </c>
      <c r="N38" s="151">
        <v>10.199999999999999</v>
      </c>
      <c r="O38" s="70"/>
      <c r="P38" s="70"/>
      <c r="Q38" s="71"/>
      <c r="R38" s="71"/>
      <c r="S38" s="70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147">
        <v>1415</v>
      </c>
      <c r="D39" s="139">
        <v>185580</v>
      </c>
      <c r="E39" s="151">
        <v>0.8</v>
      </c>
      <c r="F39" s="212">
        <v>0</v>
      </c>
      <c r="G39" s="187">
        <v>12527</v>
      </c>
      <c r="H39" s="155" t="s">
        <v>138</v>
      </c>
      <c r="I39" s="147">
        <v>28146</v>
      </c>
      <c r="J39" s="148">
        <v>737189</v>
      </c>
      <c r="K39" s="151">
        <v>3.8</v>
      </c>
      <c r="L39" s="147">
        <v>29561</v>
      </c>
      <c r="M39" s="138">
        <v>935296</v>
      </c>
      <c r="N39" s="151">
        <v>3.2</v>
      </c>
      <c r="O39" s="70"/>
      <c r="P39" s="70"/>
      <c r="Q39" s="71"/>
      <c r="R39" s="71"/>
      <c r="S39" s="71"/>
      <c r="T39" s="71"/>
      <c r="U39" s="71"/>
      <c r="V39" s="70"/>
      <c r="W39" s="71"/>
      <c r="X39" s="71"/>
      <c r="Y39" s="70"/>
      <c r="Z39" s="71"/>
      <c r="AA39" s="71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152">
        <v>0</v>
      </c>
      <c r="D40" s="148">
        <v>50533</v>
      </c>
      <c r="E40" s="155" t="s">
        <v>138</v>
      </c>
      <c r="F40" s="212">
        <v>0</v>
      </c>
      <c r="G40" s="187">
        <v>0</v>
      </c>
      <c r="H40" s="155" t="s">
        <v>138</v>
      </c>
      <c r="I40" s="152">
        <v>15336</v>
      </c>
      <c r="J40" s="148">
        <v>417585</v>
      </c>
      <c r="K40" s="151">
        <v>3.7</v>
      </c>
      <c r="L40" s="147">
        <v>15336</v>
      </c>
      <c r="M40" s="138">
        <v>468118</v>
      </c>
      <c r="N40" s="151">
        <v>3.3</v>
      </c>
      <c r="O40" s="70"/>
      <c r="P40" s="70"/>
      <c r="Q40" s="71"/>
      <c r="R40" s="71"/>
      <c r="S40" s="70"/>
      <c r="T40" s="71"/>
      <c r="U40" s="70"/>
      <c r="V40" s="71"/>
      <c r="W40" s="71"/>
      <c r="X40" s="70"/>
      <c r="Y40" s="71"/>
      <c r="Z40" s="71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147">
        <v>0</v>
      </c>
      <c r="D41" s="139">
        <v>3079</v>
      </c>
      <c r="E41" s="155" t="s">
        <v>138</v>
      </c>
      <c r="F41" s="212">
        <v>0</v>
      </c>
      <c r="G41" s="187">
        <v>0</v>
      </c>
      <c r="H41" s="155" t="s">
        <v>138</v>
      </c>
      <c r="I41" s="147">
        <v>617</v>
      </c>
      <c r="J41" s="148">
        <v>364598</v>
      </c>
      <c r="K41" s="151">
        <v>0.2</v>
      </c>
      <c r="L41" s="147">
        <v>617</v>
      </c>
      <c r="M41" s="138">
        <v>367677</v>
      </c>
      <c r="N41" s="151">
        <v>0.2</v>
      </c>
      <c r="O41" s="70"/>
      <c r="P41" s="70"/>
      <c r="Q41" s="71"/>
      <c r="R41" s="71"/>
      <c r="S41" s="71"/>
      <c r="T41" s="70"/>
      <c r="U41" s="71"/>
      <c r="V41" s="71"/>
      <c r="W41" s="71"/>
      <c r="X41" s="71"/>
      <c r="Y41" s="71"/>
      <c r="Z41" s="71"/>
      <c r="AA41" s="71"/>
      <c r="AB41" s="71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152">
        <v>6160</v>
      </c>
      <c r="D42" s="148">
        <v>308481</v>
      </c>
      <c r="E42" s="151">
        <v>2</v>
      </c>
      <c r="F42" s="186">
        <v>0</v>
      </c>
      <c r="G42" s="191">
        <v>14054</v>
      </c>
      <c r="H42" s="155" t="s">
        <v>138</v>
      </c>
      <c r="I42" s="152">
        <v>8993</v>
      </c>
      <c r="J42" s="148">
        <v>159306</v>
      </c>
      <c r="K42" s="151">
        <v>5.6</v>
      </c>
      <c r="L42" s="147">
        <v>15153</v>
      </c>
      <c r="M42" s="138">
        <v>481841</v>
      </c>
      <c r="N42" s="151">
        <v>3.1</v>
      </c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147">
        <v>2915</v>
      </c>
      <c r="D43" s="139">
        <v>500698</v>
      </c>
      <c r="E43" s="151">
        <v>0.6</v>
      </c>
      <c r="F43" s="212">
        <v>0</v>
      </c>
      <c r="G43" s="187">
        <v>0</v>
      </c>
      <c r="H43" s="155" t="s">
        <v>138</v>
      </c>
      <c r="I43" s="147">
        <v>542</v>
      </c>
      <c r="J43" s="148">
        <v>20555</v>
      </c>
      <c r="K43" s="151">
        <v>2.6</v>
      </c>
      <c r="L43" s="147">
        <v>3457</v>
      </c>
      <c r="M43" s="138">
        <v>521253</v>
      </c>
      <c r="N43" s="151">
        <v>0.7</v>
      </c>
      <c r="O43" s="70"/>
      <c r="P43" s="70"/>
      <c r="Q43" s="71"/>
      <c r="R43" s="71"/>
      <c r="S43" s="71"/>
      <c r="T43" s="71"/>
      <c r="U43" s="71"/>
      <c r="V43" s="70"/>
      <c r="W43" s="71"/>
      <c r="X43" s="71"/>
      <c r="Y43" s="71"/>
      <c r="Z43" s="71"/>
      <c r="AA43" s="71"/>
      <c r="AB43" s="71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147">
        <v>0</v>
      </c>
      <c r="D44" s="139">
        <v>22148</v>
      </c>
      <c r="E44" s="155" t="s">
        <v>138</v>
      </c>
      <c r="F44" s="212">
        <v>0</v>
      </c>
      <c r="G44" s="187">
        <v>8995</v>
      </c>
      <c r="H44" s="155" t="s">
        <v>138</v>
      </c>
      <c r="I44" s="147">
        <v>3899</v>
      </c>
      <c r="J44" s="148">
        <v>448379</v>
      </c>
      <c r="K44" s="151">
        <v>0.9</v>
      </c>
      <c r="L44" s="147">
        <v>3899</v>
      </c>
      <c r="M44" s="138">
        <v>479522</v>
      </c>
      <c r="N44" s="151">
        <v>0.8</v>
      </c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0"/>
      <c r="Z44" s="71"/>
      <c r="AA44" s="71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147">
        <v>364</v>
      </c>
      <c r="D45" s="139">
        <v>278317</v>
      </c>
      <c r="E45" s="151">
        <v>0.1</v>
      </c>
      <c r="F45" s="212">
        <v>48</v>
      </c>
      <c r="G45" s="187">
        <v>54</v>
      </c>
      <c r="H45" s="151">
        <v>88.9</v>
      </c>
      <c r="I45" s="147">
        <v>172</v>
      </c>
      <c r="J45" s="148">
        <v>215659</v>
      </c>
      <c r="K45" s="151">
        <v>0.1</v>
      </c>
      <c r="L45" s="147">
        <v>584</v>
      </c>
      <c r="M45" s="138">
        <v>494030</v>
      </c>
      <c r="N45" s="151">
        <v>0.1</v>
      </c>
      <c r="O45" s="70"/>
      <c r="P45" s="70"/>
      <c r="Q45" s="71"/>
      <c r="R45" s="71"/>
      <c r="S45" s="71"/>
      <c r="T45" s="70"/>
      <c r="U45" s="70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152">
        <v>2476</v>
      </c>
      <c r="D46" s="148">
        <v>405878</v>
      </c>
      <c r="E46" s="151">
        <v>0.6</v>
      </c>
      <c r="F46" s="186">
        <v>0</v>
      </c>
      <c r="G46" s="191">
        <v>0</v>
      </c>
      <c r="H46" s="155" t="s">
        <v>138</v>
      </c>
      <c r="I46" s="152">
        <v>1894</v>
      </c>
      <c r="J46" s="148">
        <v>10749</v>
      </c>
      <c r="K46" s="151">
        <v>17.600000000000001</v>
      </c>
      <c r="L46" s="147">
        <v>4370</v>
      </c>
      <c r="M46" s="138">
        <v>416627</v>
      </c>
      <c r="N46" s="151">
        <v>1</v>
      </c>
      <c r="O46" s="70"/>
      <c r="P46" s="70"/>
      <c r="Q46" s="71"/>
      <c r="R46" s="71"/>
      <c r="S46" s="71"/>
      <c r="T46" s="70"/>
      <c r="U46" s="71"/>
      <c r="V46" s="71"/>
      <c r="W46" s="71"/>
      <c r="X46" s="71"/>
      <c r="Y46" s="71"/>
      <c r="Z46" s="71"/>
      <c r="AA46" s="71"/>
      <c r="AB46" s="71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152">
        <v>2097</v>
      </c>
      <c r="D47" s="148">
        <v>101945</v>
      </c>
      <c r="E47" s="151">
        <v>2.1</v>
      </c>
      <c r="F47" s="186">
        <v>0</v>
      </c>
      <c r="G47" s="191">
        <v>6830</v>
      </c>
      <c r="H47" s="155" t="s">
        <v>138</v>
      </c>
      <c r="I47" s="152">
        <v>3078</v>
      </c>
      <c r="J47" s="148">
        <v>252951</v>
      </c>
      <c r="K47" s="151">
        <v>1.2</v>
      </c>
      <c r="L47" s="147">
        <v>5175</v>
      </c>
      <c r="M47" s="138">
        <v>361726</v>
      </c>
      <c r="N47" s="151">
        <v>1.4</v>
      </c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152">
        <v>1827</v>
      </c>
      <c r="D48" s="148">
        <v>148868</v>
      </c>
      <c r="E48" s="151">
        <v>1.2</v>
      </c>
      <c r="F48" s="186"/>
      <c r="G48" s="191"/>
      <c r="H48" s="155" t="s">
        <v>138</v>
      </c>
      <c r="I48" s="152"/>
      <c r="J48" s="148"/>
      <c r="K48" s="174" t="s">
        <v>138</v>
      </c>
      <c r="L48" s="147">
        <v>1827</v>
      </c>
      <c r="M48" s="138">
        <v>148868</v>
      </c>
      <c r="N48" s="151">
        <v>1.2</v>
      </c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147">
        <v>8771</v>
      </c>
      <c r="D49" s="139">
        <v>360459</v>
      </c>
      <c r="E49" s="151">
        <v>2.4</v>
      </c>
      <c r="F49" s="186">
        <v>0</v>
      </c>
      <c r="G49" s="191">
        <v>0</v>
      </c>
      <c r="H49" s="155" t="s">
        <v>138</v>
      </c>
      <c r="I49" s="152">
        <v>1543</v>
      </c>
      <c r="J49" s="148">
        <v>10998</v>
      </c>
      <c r="K49" s="151">
        <v>14</v>
      </c>
      <c r="L49" s="147">
        <v>10314</v>
      </c>
      <c r="M49" s="138">
        <v>371457</v>
      </c>
      <c r="N49" s="151">
        <v>2.8</v>
      </c>
      <c r="O49" s="70"/>
      <c r="P49" s="70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147">
        <v>0</v>
      </c>
      <c r="D50" s="139">
        <v>13499</v>
      </c>
      <c r="E50" s="155" t="s">
        <v>138</v>
      </c>
      <c r="F50" s="212">
        <v>0</v>
      </c>
      <c r="G50" s="187">
        <v>680</v>
      </c>
      <c r="H50" s="155" t="s">
        <v>138</v>
      </c>
      <c r="I50" s="147">
        <v>1820</v>
      </c>
      <c r="J50" s="148">
        <v>389735</v>
      </c>
      <c r="K50" s="151">
        <v>0.5</v>
      </c>
      <c r="L50" s="147">
        <v>1820</v>
      </c>
      <c r="M50" s="138">
        <v>403914</v>
      </c>
      <c r="N50" s="151">
        <v>0.5</v>
      </c>
      <c r="O50" s="70"/>
      <c r="P50" s="70"/>
      <c r="Q50" s="71"/>
      <c r="R50" s="71"/>
      <c r="S50" s="70"/>
      <c r="T50" s="71"/>
      <c r="U50" s="71"/>
      <c r="V50" s="71"/>
      <c r="W50" s="71"/>
      <c r="X50" s="71"/>
      <c r="Y50" s="71"/>
      <c r="Z50" s="71"/>
      <c r="AA50" s="71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147">
        <v>0</v>
      </c>
      <c r="D51" s="139">
        <v>486782</v>
      </c>
      <c r="E51" s="155" t="s">
        <v>138</v>
      </c>
      <c r="F51" s="212">
        <v>0</v>
      </c>
      <c r="G51" s="187">
        <v>0</v>
      </c>
      <c r="H51" s="155" t="s">
        <v>138</v>
      </c>
      <c r="I51" s="147">
        <v>0</v>
      </c>
      <c r="J51" s="148">
        <v>397288</v>
      </c>
      <c r="K51" s="155" t="s">
        <v>138</v>
      </c>
      <c r="L51" s="147">
        <v>0</v>
      </c>
      <c r="M51" s="138">
        <v>884070</v>
      </c>
      <c r="N51" s="155" t="s">
        <v>138</v>
      </c>
      <c r="O51" s="70"/>
      <c r="P51" s="70"/>
      <c r="Q51" s="71"/>
      <c r="R51" s="71"/>
      <c r="S51" s="71"/>
      <c r="T51" s="71"/>
      <c r="U51" s="71"/>
      <c r="V51" s="70"/>
      <c r="W51" s="71"/>
      <c r="X51" s="71"/>
      <c r="Y51" s="70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161">
        <v>0</v>
      </c>
      <c r="D52" s="162">
        <v>0</v>
      </c>
      <c r="E52" s="163" t="s">
        <v>138</v>
      </c>
      <c r="F52" s="215">
        <v>0</v>
      </c>
      <c r="G52" s="193">
        <v>0</v>
      </c>
      <c r="H52" s="163" t="s">
        <v>138</v>
      </c>
      <c r="I52" s="161">
        <v>2972</v>
      </c>
      <c r="J52" s="164">
        <v>220380</v>
      </c>
      <c r="K52" s="165">
        <v>1.3</v>
      </c>
      <c r="L52" s="161">
        <v>2972</v>
      </c>
      <c r="M52" s="166">
        <v>220380</v>
      </c>
      <c r="N52" s="165">
        <v>1.3</v>
      </c>
      <c r="O52" s="70"/>
      <c r="P52" s="24"/>
      <c r="Q52" s="73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24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68" t="s">
        <v>21</v>
      </c>
      <c r="C53" s="157">
        <f>SUM(C5:C52)</f>
        <v>1358505</v>
      </c>
      <c r="D53" s="158">
        <f>SUM(D5:D52)</f>
        <v>130192514</v>
      </c>
      <c r="E53" s="45">
        <f>(C53/D53)*100</f>
        <v>1.0434586123745946</v>
      </c>
      <c r="F53" s="157">
        <f t="shared" ref="F53:G53" si="0">SUM(F5:F52)</f>
        <v>39240</v>
      </c>
      <c r="G53" s="158">
        <f t="shared" si="0"/>
        <v>18853382</v>
      </c>
      <c r="H53" s="45">
        <f t="shared" ref="H53" si="1">(F53/G53)*100</f>
        <v>0.20813241889439255</v>
      </c>
      <c r="I53" s="157">
        <f t="shared" ref="I53:J53" si="2">SUM(I5:I52)</f>
        <v>8172826</v>
      </c>
      <c r="J53" s="158">
        <f t="shared" si="2"/>
        <v>242416565</v>
      </c>
      <c r="K53" s="45">
        <f t="shared" ref="K53" si="3">(I53/J53)*100</f>
        <v>3.3713974950515451</v>
      </c>
      <c r="L53" s="157">
        <f t="shared" ref="L53:M53" si="4">SUM(L5:L52)</f>
        <v>9570571</v>
      </c>
      <c r="M53" s="158">
        <f t="shared" si="4"/>
        <v>391462461</v>
      </c>
      <c r="N53" s="45">
        <f t="shared" ref="N53" si="5">(L53/M53)*100</f>
        <v>2.4448247159004088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ht="15" customHeight="1" x14ac:dyDescent="0.15"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ht="15" customHeight="1" x14ac:dyDescent="0.15"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ht="15" customHeight="1" x14ac:dyDescent="0.15"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ht="15" customHeight="1" x14ac:dyDescent="0.15"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ht="15" customHeight="1" x14ac:dyDescent="0.15"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ht="15" customHeight="1" x14ac:dyDescent="0.15"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ht="15" customHeight="1" x14ac:dyDescent="0.15"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ht="15" customHeight="1" x14ac:dyDescent="0.15"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ht="15" customHeight="1" x14ac:dyDescent="0.15"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ht="15" customHeight="1" x14ac:dyDescent="0.15"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3:14" ht="15" customHeight="1" x14ac:dyDescent="0.15"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3:14" ht="15" customHeight="1" x14ac:dyDescent="0.15"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3:14" ht="15" customHeight="1" x14ac:dyDescent="0.15"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3:14" ht="15" customHeight="1" x14ac:dyDescent="0.15"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3:14" ht="15" customHeight="1" x14ac:dyDescent="0.15"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3:14" ht="15" customHeight="1" x14ac:dyDescent="0.15"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3:14" ht="15" customHeight="1" x14ac:dyDescent="0.15"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3:14" ht="15" customHeight="1" x14ac:dyDescent="0.15"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3:14" ht="15" customHeight="1" x14ac:dyDescent="0.15"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3:14" ht="15" customHeight="1" x14ac:dyDescent="0.15"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3:14" ht="15" customHeight="1" x14ac:dyDescent="0.15"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3:14" ht="15" customHeight="1" x14ac:dyDescent="0.15"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3:14" x14ac:dyDescent="0.15"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3:14" x14ac:dyDescent="0.15"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3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3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1:BG90"/>
  <sheetViews>
    <sheetView showGridLines="0" zoomScale="85" zoomScaleNormal="85" workbookViewId="0">
      <pane xSplit="2" ySplit="4" topLeftCell="C5" activePane="bottomRight" state="frozen"/>
      <selection activeCell="I5" sqref="I5:J52"/>
      <selection pane="topRight" activeCell="I5" sqref="I5:J52"/>
      <selection pane="bottomLeft" activeCell="I5" sqref="I5:J52"/>
      <selection pane="bottomRight" activeCell="C5" sqref="C5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>
        <v>43983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149">
        <v>482123</v>
      </c>
      <c r="D5" s="137">
        <v>48909364</v>
      </c>
      <c r="E5" s="150">
        <v>1</v>
      </c>
      <c r="F5" s="184">
        <v>182065</v>
      </c>
      <c r="G5" s="211">
        <v>8712520</v>
      </c>
      <c r="H5" s="150">
        <v>2.1</v>
      </c>
      <c r="I5" s="149">
        <v>13449351</v>
      </c>
      <c r="J5" s="137">
        <v>78768220</v>
      </c>
      <c r="K5" s="150">
        <v>17.100000000000001</v>
      </c>
      <c r="L5" s="147">
        <v>14113539</v>
      </c>
      <c r="M5" s="138">
        <v>136390104</v>
      </c>
      <c r="N5" s="150">
        <v>10.3</v>
      </c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147">
        <v>289478</v>
      </c>
      <c r="D6" s="139">
        <v>28778830</v>
      </c>
      <c r="E6" s="151">
        <v>1</v>
      </c>
      <c r="F6" s="212">
        <v>3337</v>
      </c>
      <c r="G6" s="187">
        <v>2712666</v>
      </c>
      <c r="H6" s="151">
        <v>0.1</v>
      </c>
      <c r="I6" s="147">
        <v>209509</v>
      </c>
      <c r="J6" s="148">
        <v>3845575</v>
      </c>
      <c r="K6" s="151">
        <v>5.4</v>
      </c>
      <c r="L6" s="147">
        <v>502324</v>
      </c>
      <c r="M6" s="138">
        <v>35337071</v>
      </c>
      <c r="N6" s="151">
        <v>1.4</v>
      </c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147">
        <v>214160</v>
      </c>
      <c r="D7" s="139">
        <v>14150487</v>
      </c>
      <c r="E7" s="151">
        <v>1.5</v>
      </c>
      <c r="F7" s="212">
        <v>0</v>
      </c>
      <c r="G7" s="187">
        <v>1827284</v>
      </c>
      <c r="H7" s="155" t="s">
        <v>138</v>
      </c>
      <c r="I7" s="147">
        <v>1514825</v>
      </c>
      <c r="J7" s="148">
        <v>26005102</v>
      </c>
      <c r="K7" s="151">
        <v>5.8</v>
      </c>
      <c r="L7" s="147">
        <v>1728985</v>
      </c>
      <c r="M7" s="138">
        <v>41982873</v>
      </c>
      <c r="N7" s="151">
        <v>4.0999999999999996</v>
      </c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152">
        <v>18843</v>
      </c>
      <c r="D8" s="148">
        <v>10408263</v>
      </c>
      <c r="E8" s="151">
        <v>0.2</v>
      </c>
      <c r="F8" s="186">
        <v>0</v>
      </c>
      <c r="G8" s="191">
        <v>3457456</v>
      </c>
      <c r="H8" s="155" t="s">
        <v>138</v>
      </c>
      <c r="I8" s="152">
        <v>3190912</v>
      </c>
      <c r="J8" s="148">
        <v>21645952</v>
      </c>
      <c r="K8" s="151">
        <v>14.7</v>
      </c>
      <c r="L8" s="147">
        <v>3209755</v>
      </c>
      <c r="M8" s="138">
        <v>35511671</v>
      </c>
      <c r="N8" s="151">
        <v>9</v>
      </c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147">
        <v>77358</v>
      </c>
      <c r="D9" s="139">
        <v>20423030</v>
      </c>
      <c r="E9" s="151">
        <v>0.4</v>
      </c>
      <c r="F9" s="212">
        <v>317</v>
      </c>
      <c r="G9" s="187">
        <v>242286</v>
      </c>
      <c r="H9" s="151">
        <v>0.1</v>
      </c>
      <c r="I9" s="147">
        <v>235981</v>
      </c>
      <c r="J9" s="148">
        <v>12048738</v>
      </c>
      <c r="K9" s="151">
        <v>2</v>
      </c>
      <c r="L9" s="147">
        <v>313656</v>
      </c>
      <c r="M9" s="138">
        <v>32714054</v>
      </c>
      <c r="N9" s="151">
        <v>1</v>
      </c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147">
        <v>1031</v>
      </c>
      <c r="D10" s="139">
        <v>3823188</v>
      </c>
      <c r="E10" s="151">
        <v>0</v>
      </c>
      <c r="F10" s="212">
        <v>0</v>
      </c>
      <c r="G10" s="187">
        <v>1414</v>
      </c>
      <c r="H10" s="155" t="s">
        <v>138</v>
      </c>
      <c r="I10" s="147">
        <v>1268789</v>
      </c>
      <c r="J10" s="148">
        <v>10293452</v>
      </c>
      <c r="K10" s="151">
        <v>12.3</v>
      </c>
      <c r="L10" s="147">
        <v>1269820</v>
      </c>
      <c r="M10" s="138">
        <v>14118054</v>
      </c>
      <c r="N10" s="151">
        <v>9</v>
      </c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152">
        <v>0</v>
      </c>
      <c r="D11" s="148">
        <v>1923015</v>
      </c>
      <c r="E11" s="155" t="s">
        <v>138</v>
      </c>
      <c r="F11" s="186">
        <v>179</v>
      </c>
      <c r="G11" s="191">
        <v>118695</v>
      </c>
      <c r="H11" s="151">
        <v>0.2</v>
      </c>
      <c r="I11" s="152">
        <v>1516155</v>
      </c>
      <c r="J11" s="148">
        <v>12420761</v>
      </c>
      <c r="K11" s="151">
        <v>12.2</v>
      </c>
      <c r="L11" s="147">
        <v>1516334</v>
      </c>
      <c r="M11" s="138">
        <v>14462471</v>
      </c>
      <c r="N11" s="151">
        <v>10.5</v>
      </c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147">
        <v>76418</v>
      </c>
      <c r="D12" s="139">
        <v>2845245</v>
      </c>
      <c r="E12" s="151">
        <v>2.7</v>
      </c>
      <c r="F12" s="212">
        <v>0</v>
      </c>
      <c r="G12" s="187">
        <v>644968</v>
      </c>
      <c r="H12" s="155" t="s">
        <v>138</v>
      </c>
      <c r="I12" s="147">
        <v>428462</v>
      </c>
      <c r="J12" s="148">
        <v>8674318</v>
      </c>
      <c r="K12" s="151">
        <v>4.9000000000000004</v>
      </c>
      <c r="L12" s="147">
        <v>504880</v>
      </c>
      <c r="M12" s="138">
        <v>12164531</v>
      </c>
      <c r="N12" s="151">
        <v>4.2</v>
      </c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153">
        <v>3968</v>
      </c>
      <c r="D13" s="140">
        <v>145300</v>
      </c>
      <c r="E13" s="151">
        <v>2.7</v>
      </c>
      <c r="F13" s="213">
        <v>900</v>
      </c>
      <c r="G13" s="189">
        <v>171003</v>
      </c>
      <c r="H13" s="151">
        <v>0.5</v>
      </c>
      <c r="I13" s="153">
        <v>1263735</v>
      </c>
      <c r="J13" s="141">
        <v>6236170</v>
      </c>
      <c r="K13" s="151">
        <v>20.3</v>
      </c>
      <c r="L13" s="147">
        <v>1268603</v>
      </c>
      <c r="M13" s="138">
        <v>6552473</v>
      </c>
      <c r="N13" s="151">
        <v>19.399999999999999</v>
      </c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153">
        <v>8586</v>
      </c>
      <c r="D14" s="140">
        <v>1234536</v>
      </c>
      <c r="E14" s="154">
        <v>0.7</v>
      </c>
      <c r="F14" s="214">
        <v>1065</v>
      </c>
      <c r="G14" s="189">
        <v>220366</v>
      </c>
      <c r="H14" s="154">
        <v>0.5</v>
      </c>
      <c r="I14" s="153">
        <v>756365</v>
      </c>
      <c r="J14" s="141">
        <v>6572938</v>
      </c>
      <c r="K14" s="151">
        <v>11.5</v>
      </c>
      <c r="L14" s="147">
        <v>766016</v>
      </c>
      <c r="M14" s="138">
        <v>8027840</v>
      </c>
      <c r="N14" s="151">
        <v>9.5</v>
      </c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152">
        <v>2068</v>
      </c>
      <c r="D15" s="148">
        <v>559281</v>
      </c>
      <c r="E15" s="151">
        <v>0.4</v>
      </c>
      <c r="F15" s="186">
        <v>106</v>
      </c>
      <c r="G15" s="191">
        <v>80831</v>
      </c>
      <c r="H15" s="151">
        <v>0.1</v>
      </c>
      <c r="I15" s="152">
        <v>312917</v>
      </c>
      <c r="J15" s="148">
        <v>4276669</v>
      </c>
      <c r="K15" s="151">
        <v>7.3</v>
      </c>
      <c r="L15" s="147">
        <v>315091</v>
      </c>
      <c r="M15" s="138">
        <v>4916781</v>
      </c>
      <c r="N15" s="151">
        <v>6.4</v>
      </c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147">
        <v>280</v>
      </c>
      <c r="D16" s="139">
        <v>432710</v>
      </c>
      <c r="E16" s="151">
        <v>0.1</v>
      </c>
      <c r="F16" s="212">
        <v>0</v>
      </c>
      <c r="G16" s="187">
        <v>0</v>
      </c>
      <c r="H16" s="155" t="s">
        <v>138</v>
      </c>
      <c r="I16" s="147">
        <v>114720</v>
      </c>
      <c r="J16" s="148">
        <v>3976480</v>
      </c>
      <c r="K16" s="151">
        <v>2.9</v>
      </c>
      <c r="L16" s="147">
        <v>115000</v>
      </c>
      <c r="M16" s="138">
        <v>4409190</v>
      </c>
      <c r="N16" s="151">
        <v>2.6</v>
      </c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152">
        <v>138390</v>
      </c>
      <c r="D17" s="148">
        <v>4367747</v>
      </c>
      <c r="E17" s="151">
        <v>3.2</v>
      </c>
      <c r="F17" s="186"/>
      <c r="G17" s="191"/>
      <c r="H17" s="155" t="s">
        <v>138</v>
      </c>
      <c r="I17" s="152">
        <v>31508</v>
      </c>
      <c r="J17" s="148">
        <v>378322</v>
      </c>
      <c r="K17" s="151">
        <v>8.3000000000000007</v>
      </c>
      <c r="L17" s="147">
        <v>169898</v>
      </c>
      <c r="M17" s="138">
        <v>4746069</v>
      </c>
      <c r="N17" s="151">
        <v>3.6</v>
      </c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147">
        <v>0</v>
      </c>
      <c r="D18" s="139">
        <v>50453</v>
      </c>
      <c r="E18" s="155" t="s">
        <v>138</v>
      </c>
      <c r="F18" s="186">
        <v>0</v>
      </c>
      <c r="G18" s="191">
        <v>123434</v>
      </c>
      <c r="H18" s="155" t="s">
        <v>138</v>
      </c>
      <c r="I18" s="147">
        <v>115846</v>
      </c>
      <c r="J18" s="148">
        <v>3366495</v>
      </c>
      <c r="K18" s="151">
        <v>3.4</v>
      </c>
      <c r="L18" s="147">
        <v>115846</v>
      </c>
      <c r="M18" s="138">
        <v>3540382</v>
      </c>
      <c r="N18" s="151">
        <v>3.3</v>
      </c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147">
        <v>610</v>
      </c>
      <c r="D19" s="139">
        <v>534667</v>
      </c>
      <c r="E19" s="151">
        <v>0.1</v>
      </c>
      <c r="F19" s="212">
        <v>0</v>
      </c>
      <c r="G19" s="187">
        <v>5498</v>
      </c>
      <c r="H19" s="155" t="s">
        <v>138</v>
      </c>
      <c r="I19" s="147">
        <v>65749</v>
      </c>
      <c r="J19" s="148">
        <v>3017040</v>
      </c>
      <c r="K19" s="151">
        <v>2.2000000000000002</v>
      </c>
      <c r="L19" s="147">
        <v>66359</v>
      </c>
      <c r="M19" s="138">
        <v>3557205</v>
      </c>
      <c r="N19" s="151">
        <v>1.9</v>
      </c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147">
        <v>111635</v>
      </c>
      <c r="D20" s="139">
        <v>3450373</v>
      </c>
      <c r="E20" s="151">
        <v>3.2</v>
      </c>
      <c r="F20" s="212">
        <v>0</v>
      </c>
      <c r="G20" s="187">
        <v>8463</v>
      </c>
      <c r="H20" s="155" t="s">
        <v>138</v>
      </c>
      <c r="I20" s="147">
        <v>32881</v>
      </c>
      <c r="J20" s="148">
        <v>239279</v>
      </c>
      <c r="K20" s="151">
        <v>13.7</v>
      </c>
      <c r="L20" s="147">
        <v>144516</v>
      </c>
      <c r="M20" s="138">
        <v>3698115</v>
      </c>
      <c r="N20" s="151">
        <v>3.9</v>
      </c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152">
        <v>83436</v>
      </c>
      <c r="D21" s="148">
        <v>2530146</v>
      </c>
      <c r="E21" s="151">
        <v>3.3</v>
      </c>
      <c r="F21" s="186">
        <v>0</v>
      </c>
      <c r="G21" s="191">
        <v>53810</v>
      </c>
      <c r="H21" s="155" t="s">
        <v>138</v>
      </c>
      <c r="I21" s="152">
        <v>52957</v>
      </c>
      <c r="J21" s="148">
        <v>555000</v>
      </c>
      <c r="K21" s="151">
        <v>9.5</v>
      </c>
      <c r="L21" s="147">
        <v>136393</v>
      </c>
      <c r="M21" s="138">
        <v>3138956</v>
      </c>
      <c r="N21" s="151">
        <v>4.3</v>
      </c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152">
        <v>44363</v>
      </c>
      <c r="D22" s="148">
        <v>1737253</v>
      </c>
      <c r="E22" s="151">
        <v>2.6</v>
      </c>
      <c r="F22" s="186">
        <v>0</v>
      </c>
      <c r="G22" s="191">
        <v>411</v>
      </c>
      <c r="H22" s="155" t="s">
        <v>138</v>
      </c>
      <c r="I22" s="152">
        <v>215513</v>
      </c>
      <c r="J22" s="148">
        <v>1011917</v>
      </c>
      <c r="K22" s="151">
        <v>21.3</v>
      </c>
      <c r="L22" s="147">
        <v>259876</v>
      </c>
      <c r="M22" s="138">
        <v>2749581</v>
      </c>
      <c r="N22" s="151">
        <v>9.5</v>
      </c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147">
        <v>22724</v>
      </c>
      <c r="D23" s="139">
        <v>1036718</v>
      </c>
      <c r="E23" s="151">
        <v>2.2000000000000002</v>
      </c>
      <c r="F23" s="212">
        <v>1087</v>
      </c>
      <c r="G23" s="187">
        <v>22373</v>
      </c>
      <c r="H23" s="151">
        <v>4.9000000000000004</v>
      </c>
      <c r="I23" s="147">
        <v>213235</v>
      </c>
      <c r="J23" s="148">
        <v>1605051</v>
      </c>
      <c r="K23" s="151">
        <v>13.3</v>
      </c>
      <c r="L23" s="147">
        <v>237046</v>
      </c>
      <c r="M23" s="138">
        <v>2664142</v>
      </c>
      <c r="N23" s="151">
        <v>8.9</v>
      </c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147">
        <v>67549</v>
      </c>
      <c r="D24" s="139">
        <v>3009899</v>
      </c>
      <c r="E24" s="151">
        <v>2.2000000000000002</v>
      </c>
      <c r="F24" s="212">
        <v>0</v>
      </c>
      <c r="G24" s="187">
        <v>9435</v>
      </c>
      <c r="H24" s="155" t="s">
        <v>138</v>
      </c>
      <c r="I24" s="147">
        <v>67469</v>
      </c>
      <c r="J24" s="148">
        <v>345439</v>
      </c>
      <c r="K24" s="151">
        <v>19.5</v>
      </c>
      <c r="L24" s="147">
        <v>135018</v>
      </c>
      <c r="M24" s="138">
        <v>3364773</v>
      </c>
      <c r="N24" s="151">
        <v>4</v>
      </c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152">
        <v>58940</v>
      </c>
      <c r="D25" s="148">
        <v>2697765</v>
      </c>
      <c r="E25" s="151">
        <v>2.2000000000000002</v>
      </c>
      <c r="F25" s="186"/>
      <c r="G25" s="191"/>
      <c r="H25" s="155" t="s">
        <v>138</v>
      </c>
      <c r="I25" s="152">
        <v>33624</v>
      </c>
      <c r="J25" s="148">
        <v>148585</v>
      </c>
      <c r="K25" s="151">
        <v>22.6</v>
      </c>
      <c r="L25" s="147">
        <v>92564</v>
      </c>
      <c r="M25" s="138">
        <v>2846350</v>
      </c>
      <c r="N25" s="151">
        <v>3.3</v>
      </c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147">
        <v>6373</v>
      </c>
      <c r="D26" s="139">
        <v>2356498</v>
      </c>
      <c r="E26" s="151">
        <v>0.3</v>
      </c>
      <c r="F26" s="212">
        <v>0</v>
      </c>
      <c r="G26" s="187">
        <v>28032</v>
      </c>
      <c r="H26" s="155" t="s">
        <v>138</v>
      </c>
      <c r="I26" s="147">
        <v>26036</v>
      </c>
      <c r="J26" s="148">
        <v>57824</v>
      </c>
      <c r="K26" s="151">
        <v>45</v>
      </c>
      <c r="L26" s="147">
        <v>32409</v>
      </c>
      <c r="M26" s="138">
        <v>2442354</v>
      </c>
      <c r="N26" s="151">
        <v>1.3</v>
      </c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152">
        <v>47264</v>
      </c>
      <c r="D27" s="148">
        <v>1752635</v>
      </c>
      <c r="E27" s="151">
        <v>2.7</v>
      </c>
      <c r="F27" s="186">
        <v>0</v>
      </c>
      <c r="G27" s="191">
        <v>0</v>
      </c>
      <c r="H27" s="155" t="s">
        <v>138</v>
      </c>
      <c r="I27" s="152">
        <v>44440</v>
      </c>
      <c r="J27" s="148">
        <v>324957</v>
      </c>
      <c r="K27" s="151">
        <v>13.7</v>
      </c>
      <c r="L27" s="147">
        <v>91704</v>
      </c>
      <c r="M27" s="138">
        <v>2077592</v>
      </c>
      <c r="N27" s="151">
        <v>4.4000000000000004</v>
      </c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147">
        <v>0</v>
      </c>
      <c r="D28" s="139">
        <v>194687</v>
      </c>
      <c r="E28" s="155" t="s">
        <v>138</v>
      </c>
      <c r="F28" s="212">
        <v>0</v>
      </c>
      <c r="G28" s="187">
        <v>30644</v>
      </c>
      <c r="H28" s="155" t="s">
        <v>138</v>
      </c>
      <c r="I28" s="147">
        <v>79558</v>
      </c>
      <c r="J28" s="148">
        <v>2259264</v>
      </c>
      <c r="K28" s="151">
        <v>3.5</v>
      </c>
      <c r="L28" s="147">
        <v>79558</v>
      </c>
      <c r="M28" s="138">
        <v>2484595</v>
      </c>
      <c r="N28" s="151">
        <v>3.2</v>
      </c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147">
        <v>3949</v>
      </c>
      <c r="D29" s="139">
        <v>876107</v>
      </c>
      <c r="E29" s="151">
        <v>0.5</v>
      </c>
      <c r="F29" s="212">
        <v>0</v>
      </c>
      <c r="G29" s="187">
        <v>185791</v>
      </c>
      <c r="H29" s="155" t="s">
        <v>138</v>
      </c>
      <c r="I29" s="147">
        <v>30059</v>
      </c>
      <c r="J29" s="148">
        <v>2430577</v>
      </c>
      <c r="K29" s="151">
        <v>1.2</v>
      </c>
      <c r="L29" s="147">
        <v>34008</v>
      </c>
      <c r="M29" s="138">
        <v>3492475</v>
      </c>
      <c r="N29" s="151">
        <v>1</v>
      </c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147"/>
      <c r="D30" s="139"/>
      <c r="E30" s="155" t="s">
        <v>138</v>
      </c>
      <c r="F30" s="212">
        <v>2553</v>
      </c>
      <c r="G30" s="187">
        <v>52774</v>
      </c>
      <c r="H30" s="151">
        <v>4.8</v>
      </c>
      <c r="I30" s="147">
        <v>51796</v>
      </c>
      <c r="J30" s="148">
        <v>1035591</v>
      </c>
      <c r="K30" s="151">
        <v>5</v>
      </c>
      <c r="L30" s="147">
        <v>54349</v>
      </c>
      <c r="M30" s="138">
        <v>1088365</v>
      </c>
      <c r="N30" s="151">
        <v>5</v>
      </c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152">
        <v>52715</v>
      </c>
      <c r="D31" s="148">
        <v>274300</v>
      </c>
      <c r="E31" s="151">
        <v>19.2</v>
      </c>
      <c r="F31" s="186">
        <v>0</v>
      </c>
      <c r="G31" s="191">
        <v>17750</v>
      </c>
      <c r="H31" s="155" t="s">
        <v>138</v>
      </c>
      <c r="I31" s="152">
        <v>61196</v>
      </c>
      <c r="J31" s="148">
        <v>1252317</v>
      </c>
      <c r="K31" s="151">
        <v>4.9000000000000004</v>
      </c>
      <c r="L31" s="147">
        <v>113911</v>
      </c>
      <c r="M31" s="138">
        <v>1544367</v>
      </c>
      <c r="N31" s="151">
        <v>7.4</v>
      </c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152">
        <v>27375</v>
      </c>
      <c r="D32" s="148">
        <v>1269021</v>
      </c>
      <c r="E32" s="151">
        <v>2.2000000000000002</v>
      </c>
      <c r="F32" s="186"/>
      <c r="G32" s="191"/>
      <c r="H32" s="155" t="s">
        <v>138</v>
      </c>
      <c r="I32" s="152">
        <v>12900</v>
      </c>
      <c r="J32" s="148">
        <v>232110</v>
      </c>
      <c r="K32" s="151">
        <v>5.6</v>
      </c>
      <c r="L32" s="147">
        <v>40275</v>
      </c>
      <c r="M32" s="138">
        <v>1501131</v>
      </c>
      <c r="N32" s="151">
        <v>2.7</v>
      </c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152">
        <v>1242</v>
      </c>
      <c r="D33" s="148">
        <v>609522</v>
      </c>
      <c r="E33" s="151">
        <v>0.2</v>
      </c>
      <c r="F33" s="186">
        <v>0</v>
      </c>
      <c r="G33" s="191">
        <v>0</v>
      </c>
      <c r="H33" s="155" t="s">
        <v>138</v>
      </c>
      <c r="I33" s="152">
        <v>128195</v>
      </c>
      <c r="J33" s="148">
        <v>685335</v>
      </c>
      <c r="K33" s="151">
        <v>18.7</v>
      </c>
      <c r="L33" s="147">
        <v>129437</v>
      </c>
      <c r="M33" s="138">
        <v>1294857</v>
      </c>
      <c r="N33" s="151">
        <v>10</v>
      </c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147">
        <v>5283</v>
      </c>
      <c r="D34" s="139">
        <v>416239</v>
      </c>
      <c r="E34" s="151">
        <v>1.3</v>
      </c>
      <c r="F34" s="212">
        <v>0</v>
      </c>
      <c r="G34" s="187">
        <v>16884</v>
      </c>
      <c r="H34" s="155" t="s">
        <v>138</v>
      </c>
      <c r="I34" s="147">
        <v>160085</v>
      </c>
      <c r="J34" s="148">
        <v>811058</v>
      </c>
      <c r="K34" s="151">
        <v>19.7</v>
      </c>
      <c r="L34" s="147">
        <v>165368</v>
      </c>
      <c r="M34" s="138">
        <v>1244181</v>
      </c>
      <c r="N34" s="151">
        <v>13.3</v>
      </c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147">
        <v>2495</v>
      </c>
      <c r="D35" s="139">
        <v>310443</v>
      </c>
      <c r="E35" s="151">
        <v>0.8</v>
      </c>
      <c r="F35" s="212">
        <v>0</v>
      </c>
      <c r="G35" s="187">
        <v>29488</v>
      </c>
      <c r="H35" s="155" t="s">
        <v>138</v>
      </c>
      <c r="I35" s="147">
        <v>219820</v>
      </c>
      <c r="J35" s="148">
        <v>942675</v>
      </c>
      <c r="K35" s="151">
        <v>23.3</v>
      </c>
      <c r="L35" s="147">
        <v>222315</v>
      </c>
      <c r="M35" s="138">
        <v>1282606</v>
      </c>
      <c r="N35" s="151">
        <v>17.3</v>
      </c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147">
        <v>0</v>
      </c>
      <c r="D36" s="139">
        <v>206340</v>
      </c>
      <c r="E36" s="155" t="s">
        <v>138</v>
      </c>
      <c r="F36" s="212">
        <v>0</v>
      </c>
      <c r="G36" s="187">
        <v>13772</v>
      </c>
      <c r="H36" s="155" t="s">
        <v>138</v>
      </c>
      <c r="I36" s="147">
        <v>80409</v>
      </c>
      <c r="J36" s="148">
        <v>796040</v>
      </c>
      <c r="K36" s="151">
        <v>10.1</v>
      </c>
      <c r="L36" s="147">
        <v>80409</v>
      </c>
      <c r="M36" s="138">
        <v>1016152</v>
      </c>
      <c r="N36" s="151">
        <v>7.9</v>
      </c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147">
        <v>0</v>
      </c>
      <c r="D37" s="139">
        <v>88602</v>
      </c>
      <c r="E37" s="155" t="s">
        <v>138</v>
      </c>
      <c r="F37" s="212">
        <v>0</v>
      </c>
      <c r="G37" s="187">
        <v>2336</v>
      </c>
      <c r="H37" s="155" t="s">
        <v>138</v>
      </c>
      <c r="I37" s="147">
        <v>344032</v>
      </c>
      <c r="J37" s="148">
        <v>959964</v>
      </c>
      <c r="K37" s="151">
        <v>35.799999999999997</v>
      </c>
      <c r="L37" s="147">
        <v>344032</v>
      </c>
      <c r="M37" s="138">
        <v>1050902</v>
      </c>
      <c r="N37" s="151">
        <v>32.700000000000003</v>
      </c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147">
        <v>1547</v>
      </c>
      <c r="D38" s="139">
        <v>261098</v>
      </c>
      <c r="E38" s="151">
        <v>0.6</v>
      </c>
      <c r="F38" s="212">
        <v>0</v>
      </c>
      <c r="G38" s="187">
        <v>0</v>
      </c>
      <c r="H38" s="155" t="s">
        <v>138</v>
      </c>
      <c r="I38" s="147">
        <v>40918</v>
      </c>
      <c r="J38" s="148">
        <v>110568</v>
      </c>
      <c r="K38" s="151">
        <v>37</v>
      </c>
      <c r="L38" s="147">
        <v>42465</v>
      </c>
      <c r="M38" s="138">
        <v>371666</v>
      </c>
      <c r="N38" s="151">
        <v>11.4</v>
      </c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147">
        <v>165</v>
      </c>
      <c r="D39" s="139">
        <v>166053</v>
      </c>
      <c r="E39" s="151">
        <v>0.1</v>
      </c>
      <c r="F39" s="212">
        <v>0</v>
      </c>
      <c r="G39" s="187">
        <v>3843</v>
      </c>
      <c r="H39" s="155" t="s">
        <v>138</v>
      </c>
      <c r="I39" s="147">
        <v>46215</v>
      </c>
      <c r="J39" s="148">
        <v>580789</v>
      </c>
      <c r="K39" s="151">
        <v>8</v>
      </c>
      <c r="L39" s="147">
        <v>46380</v>
      </c>
      <c r="M39" s="138">
        <v>750685</v>
      </c>
      <c r="N39" s="151">
        <v>6.2</v>
      </c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152">
        <v>0</v>
      </c>
      <c r="D40" s="148">
        <v>39839</v>
      </c>
      <c r="E40" s="155" t="s">
        <v>138</v>
      </c>
      <c r="F40" s="186">
        <v>0</v>
      </c>
      <c r="G40" s="191">
        <v>0</v>
      </c>
      <c r="H40" s="155" t="s">
        <v>138</v>
      </c>
      <c r="I40" s="152">
        <v>66796</v>
      </c>
      <c r="J40" s="148">
        <v>439333</v>
      </c>
      <c r="K40" s="151">
        <v>15.2</v>
      </c>
      <c r="L40" s="147">
        <v>66796</v>
      </c>
      <c r="M40" s="138">
        <v>479172</v>
      </c>
      <c r="N40" s="151">
        <v>13.9</v>
      </c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147">
        <v>0</v>
      </c>
      <c r="D41" s="139">
        <v>6959</v>
      </c>
      <c r="E41" s="155" t="s">
        <v>138</v>
      </c>
      <c r="F41" s="186"/>
      <c r="G41" s="191"/>
      <c r="H41" s="155" t="s">
        <v>138</v>
      </c>
      <c r="I41" s="147">
        <v>11688</v>
      </c>
      <c r="J41" s="148">
        <v>300890</v>
      </c>
      <c r="K41" s="151">
        <v>3.9</v>
      </c>
      <c r="L41" s="147">
        <v>11688</v>
      </c>
      <c r="M41" s="138">
        <v>307849</v>
      </c>
      <c r="N41" s="151">
        <v>3.8</v>
      </c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152">
        <v>1220</v>
      </c>
      <c r="D42" s="148">
        <v>308481</v>
      </c>
      <c r="E42" s="151">
        <v>0.4</v>
      </c>
      <c r="F42" s="186">
        <v>0</v>
      </c>
      <c r="G42" s="191">
        <v>14054</v>
      </c>
      <c r="H42" s="155" t="s">
        <v>138</v>
      </c>
      <c r="I42" s="152">
        <v>12760</v>
      </c>
      <c r="J42" s="148">
        <v>159306</v>
      </c>
      <c r="K42" s="151">
        <v>8</v>
      </c>
      <c r="L42" s="147">
        <v>13980</v>
      </c>
      <c r="M42" s="138">
        <v>481841</v>
      </c>
      <c r="N42" s="151">
        <v>2.9</v>
      </c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147">
        <v>20983</v>
      </c>
      <c r="D43" s="139">
        <v>482431</v>
      </c>
      <c r="E43" s="151">
        <v>4.3</v>
      </c>
      <c r="F43" s="212">
        <v>0</v>
      </c>
      <c r="G43" s="187">
        <v>0</v>
      </c>
      <c r="H43" s="155" t="s">
        <v>138</v>
      </c>
      <c r="I43" s="147">
        <v>5609</v>
      </c>
      <c r="J43" s="148">
        <v>24897</v>
      </c>
      <c r="K43" s="151">
        <v>22.5</v>
      </c>
      <c r="L43" s="147">
        <v>26592</v>
      </c>
      <c r="M43" s="138">
        <v>507328</v>
      </c>
      <c r="N43" s="151">
        <v>5.2</v>
      </c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147">
        <v>0</v>
      </c>
      <c r="D44" s="139">
        <v>16369</v>
      </c>
      <c r="E44" s="155" t="s">
        <v>138</v>
      </c>
      <c r="F44" s="212">
        <v>0</v>
      </c>
      <c r="G44" s="187">
        <v>8631</v>
      </c>
      <c r="H44" s="155" t="s">
        <v>138</v>
      </c>
      <c r="I44" s="147">
        <v>17702</v>
      </c>
      <c r="J44" s="148">
        <v>685658</v>
      </c>
      <c r="K44" s="151">
        <v>2.6</v>
      </c>
      <c r="L44" s="147">
        <v>17702</v>
      </c>
      <c r="M44" s="138">
        <v>710658</v>
      </c>
      <c r="N44" s="151">
        <v>2.5</v>
      </c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147">
        <v>0</v>
      </c>
      <c r="D45" s="139">
        <v>196702</v>
      </c>
      <c r="E45" s="155" t="s">
        <v>138</v>
      </c>
      <c r="F45" s="212">
        <v>47</v>
      </c>
      <c r="G45" s="187">
        <v>56</v>
      </c>
      <c r="H45" s="151">
        <v>83.9</v>
      </c>
      <c r="I45" s="147">
        <v>19259</v>
      </c>
      <c r="J45" s="148">
        <v>270800</v>
      </c>
      <c r="K45" s="151">
        <v>7.1</v>
      </c>
      <c r="L45" s="147">
        <v>19306</v>
      </c>
      <c r="M45" s="138">
        <v>467558</v>
      </c>
      <c r="N45" s="151">
        <v>4.0999999999999996</v>
      </c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152">
        <v>11097</v>
      </c>
      <c r="D46" s="148">
        <v>395902</v>
      </c>
      <c r="E46" s="151">
        <v>2.8</v>
      </c>
      <c r="F46" s="186">
        <v>0</v>
      </c>
      <c r="G46" s="191">
        <v>0</v>
      </c>
      <c r="H46" s="155" t="s">
        <v>138</v>
      </c>
      <c r="I46" s="152">
        <v>3614</v>
      </c>
      <c r="J46" s="148">
        <v>12443</v>
      </c>
      <c r="K46" s="151">
        <v>29</v>
      </c>
      <c r="L46" s="147">
        <v>14711</v>
      </c>
      <c r="M46" s="138">
        <v>408345</v>
      </c>
      <c r="N46" s="151">
        <v>3.6</v>
      </c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152">
        <v>387</v>
      </c>
      <c r="D47" s="148">
        <v>65091</v>
      </c>
      <c r="E47" s="151">
        <v>0.6</v>
      </c>
      <c r="F47" s="186">
        <v>0</v>
      </c>
      <c r="G47" s="191">
        <v>8116</v>
      </c>
      <c r="H47" s="155" t="s">
        <v>138</v>
      </c>
      <c r="I47" s="152">
        <v>27914</v>
      </c>
      <c r="J47" s="148">
        <v>229769</v>
      </c>
      <c r="K47" s="151">
        <v>12.1</v>
      </c>
      <c r="L47" s="147">
        <v>28301</v>
      </c>
      <c r="M47" s="138">
        <v>302976</v>
      </c>
      <c r="N47" s="151">
        <v>9.3000000000000007</v>
      </c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152">
        <v>6691</v>
      </c>
      <c r="D48" s="148">
        <v>219709</v>
      </c>
      <c r="E48" s="151">
        <v>3</v>
      </c>
      <c r="F48" s="186"/>
      <c r="G48" s="191"/>
      <c r="H48" s="155" t="s">
        <v>138</v>
      </c>
      <c r="I48" s="152"/>
      <c r="J48" s="148"/>
      <c r="K48" s="174" t="s">
        <v>138</v>
      </c>
      <c r="L48" s="147">
        <v>6691</v>
      </c>
      <c r="M48" s="138">
        <v>219709</v>
      </c>
      <c r="N48" s="151">
        <v>3</v>
      </c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147">
        <v>10775</v>
      </c>
      <c r="D49" s="139">
        <v>445184</v>
      </c>
      <c r="E49" s="151">
        <v>2.4</v>
      </c>
      <c r="F49" s="186">
        <v>0</v>
      </c>
      <c r="G49" s="191">
        <v>0</v>
      </c>
      <c r="H49" s="155" t="s">
        <v>138</v>
      </c>
      <c r="I49" s="152">
        <v>663</v>
      </c>
      <c r="J49" s="148">
        <v>4004</v>
      </c>
      <c r="K49" s="151">
        <v>16.600000000000001</v>
      </c>
      <c r="L49" s="147">
        <v>11438</v>
      </c>
      <c r="M49" s="138">
        <v>449188</v>
      </c>
      <c r="N49" s="151">
        <v>2.5</v>
      </c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147">
        <v>0</v>
      </c>
      <c r="D50" s="139">
        <v>12847</v>
      </c>
      <c r="E50" s="155" t="s">
        <v>138</v>
      </c>
      <c r="F50" s="212">
        <v>0</v>
      </c>
      <c r="G50" s="187">
        <v>30</v>
      </c>
      <c r="H50" s="155" t="s">
        <v>138</v>
      </c>
      <c r="I50" s="147">
        <v>36638</v>
      </c>
      <c r="J50" s="148">
        <v>300693</v>
      </c>
      <c r="K50" s="151">
        <v>12.2</v>
      </c>
      <c r="L50" s="147">
        <v>36638</v>
      </c>
      <c r="M50" s="138">
        <v>313570</v>
      </c>
      <c r="N50" s="151">
        <v>11.7</v>
      </c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147">
        <v>0</v>
      </c>
      <c r="D51" s="139">
        <v>325521</v>
      </c>
      <c r="E51" s="155" t="s">
        <v>138</v>
      </c>
      <c r="F51" s="212">
        <v>0</v>
      </c>
      <c r="G51" s="187">
        <v>0</v>
      </c>
      <c r="H51" s="155" t="s">
        <v>138</v>
      </c>
      <c r="I51" s="147">
        <v>0</v>
      </c>
      <c r="J51" s="148">
        <v>132901</v>
      </c>
      <c r="K51" s="155" t="s">
        <v>138</v>
      </c>
      <c r="L51" s="147">
        <v>0</v>
      </c>
      <c r="M51" s="138">
        <v>458422</v>
      </c>
      <c r="N51" s="155" t="s">
        <v>138</v>
      </c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161">
        <v>0</v>
      </c>
      <c r="D52" s="162">
        <v>0</v>
      </c>
      <c r="E52" s="163" t="s">
        <v>138</v>
      </c>
      <c r="F52" s="215">
        <v>0</v>
      </c>
      <c r="G52" s="193">
        <v>0</v>
      </c>
      <c r="H52" s="163" t="s">
        <v>138</v>
      </c>
      <c r="I52" s="161">
        <v>74806</v>
      </c>
      <c r="J52" s="164">
        <v>204207</v>
      </c>
      <c r="K52" s="165">
        <v>36.6</v>
      </c>
      <c r="L52" s="161">
        <v>74806</v>
      </c>
      <c r="M52" s="166">
        <v>204207</v>
      </c>
      <c r="N52" s="165">
        <v>36.6</v>
      </c>
      <c r="O52" s="70"/>
      <c r="P52" s="70"/>
      <c r="Q52" s="24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68" t="s">
        <v>21</v>
      </c>
      <c r="C53" s="157">
        <f>SUM(C5:C52)</f>
        <v>1901521</v>
      </c>
      <c r="D53" s="158">
        <f>SUM(D5:D52)</f>
        <v>164344850</v>
      </c>
      <c r="E53" s="45">
        <f>(C53/D53)*100</f>
        <v>1.1570310843327307</v>
      </c>
      <c r="F53" s="157">
        <f t="shared" ref="F53:G53" si="0">SUM(F5:F52)</f>
        <v>191656</v>
      </c>
      <c r="G53" s="158">
        <f t="shared" si="0"/>
        <v>18825114</v>
      </c>
      <c r="H53" s="45">
        <f t="shared" ref="H53" si="1">(F53/G53)*100</f>
        <v>1.0180867961808888</v>
      </c>
      <c r="I53" s="157">
        <f t="shared" ref="I53:J53" si="2">SUM(I5:I52)</f>
        <v>26693611</v>
      </c>
      <c r="J53" s="158">
        <f t="shared" si="2"/>
        <v>220675473</v>
      </c>
      <c r="K53" s="45">
        <f t="shared" ref="K53" si="3">(I53/J53)*100</f>
        <v>12.096319829798212</v>
      </c>
      <c r="L53" s="157">
        <f t="shared" ref="L53:M53" si="4">SUM(L5:L52)</f>
        <v>28786788</v>
      </c>
      <c r="M53" s="158">
        <f t="shared" si="4"/>
        <v>403845437</v>
      </c>
      <c r="N53" s="45">
        <f t="shared" ref="N53" si="5">(L53/M53)*100</f>
        <v>7.1281696814120501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ht="15" customHeight="1" x14ac:dyDescent="0.15"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ht="15" customHeight="1" x14ac:dyDescent="0.15"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ht="15" customHeight="1" x14ac:dyDescent="0.15"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ht="15" customHeight="1" x14ac:dyDescent="0.15"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ht="15" customHeight="1" x14ac:dyDescent="0.15"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ht="15" customHeight="1" x14ac:dyDescent="0.15"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ht="15" customHeight="1" x14ac:dyDescent="0.15"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ht="15" customHeight="1" x14ac:dyDescent="0.15"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ht="15" customHeight="1" x14ac:dyDescent="0.15"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ht="15" customHeight="1" x14ac:dyDescent="0.15"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3:14" ht="15" customHeight="1" x14ac:dyDescent="0.15"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3:14" ht="15" customHeight="1" x14ac:dyDescent="0.15"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3:14" ht="15" customHeight="1" x14ac:dyDescent="0.15"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3:14" ht="15" customHeight="1" x14ac:dyDescent="0.15"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3:14" ht="15" customHeight="1" x14ac:dyDescent="0.15"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3:14" ht="15" customHeight="1" x14ac:dyDescent="0.15"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3:14" ht="15" customHeight="1" x14ac:dyDescent="0.15"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3:14" ht="15" customHeight="1" x14ac:dyDescent="0.15"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3:14" ht="15" customHeight="1" x14ac:dyDescent="0.15"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3:14" ht="15" customHeight="1" x14ac:dyDescent="0.15"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3:14" ht="15" customHeight="1" x14ac:dyDescent="0.15"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3:14" ht="15" customHeight="1" x14ac:dyDescent="0.15"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3:14" ht="15" customHeight="1" x14ac:dyDescent="0.15"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3:14" ht="15" customHeight="1" x14ac:dyDescent="0.15"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3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3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1:BG90"/>
  <sheetViews>
    <sheetView showGridLines="0" zoomScale="85" zoomScaleNormal="85" workbookViewId="0">
      <pane xSplit="2" ySplit="4" topLeftCell="C5" activePane="bottomRight" state="frozen"/>
      <selection activeCell="I5" sqref="I5:J52"/>
      <selection pane="topRight" activeCell="I5" sqref="I5:J52"/>
      <selection pane="bottomLeft" activeCell="I5" sqref="I5:J52"/>
      <selection pane="bottomRight" activeCell="I5" sqref="I5:J52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>
        <v>44013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53"/>
      <c r="D5" s="54"/>
      <c r="E5" s="55"/>
      <c r="F5" s="194"/>
      <c r="G5" s="195"/>
      <c r="H5" s="55"/>
      <c r="I5" s="53"/>
      <c r="J5" s="54"/>
      <c r="K5" s="56"/>
      <c r="L5" s="57"/>
      <c r="M5" s="58"/>
      <c r="N5" s="56"/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59"/>
      <c r="D6" s="52"/>
      <c r="E6" s="55"/>
      <c r="F6" s="202"/>
      <c r="G6" s="197"/>
      <c r="H6" s="55"/>
      <c r="I6" s="51"/>
      <c r="J6" s="52"/>
      <c r="K6" s="55"/>
      <c r="L6" s="57"/>
      <c r="M6" s="58"/>
      <c r="N6" s="55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59"/>
      <c r="D7" s="52"/>
      <c r="E7" s="55"/>
      <c r="F7" s="202"/>
      <c r="G7" s="197"/>
      <c r="H7" s="55"/>
      <c r="I7" s="59"/>
      <c r="J7" s="52"/>
      <c r="K7" s="55"/>
      <c r="L7" s="57"/>
      <c r="M7" s="58"/>
      <c r="N7" s="55"/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59"/>
      <c r="D8" s="52"/>
      <c r="E8" s="55"/>
      <c r="F8" s="202"/>
      <c r="G8" s="197"/>
      <c r="H8" s="55"/>
      <c r="I8" s="51"/>
      <c r="J8" s="52"/>
      <c r="K8" s="55"/>
      <c r="L8" s="57"/>
      <c r="M8" s="58"/>
      <c r="N8" s="55"/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59"/>
      <c r="D9" s="52"/>
      <c r="E9" s="55"/>
      <c r="F9" s="202"/>
      <c r="G9" s="197"/>
      <c r="H9" s="55"/>
      <c r="I9" s="51"/>
      <c r="J9" s="52"/>
      <c r="K9" s="55"/>
      <c r="L9" s="57"/>
      <c r="M9" s="58"/>
      <c r="N9" s="55"/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59"/>
      <c r="D10" s="52"/>
      <c r="E10" s="55"/>
      <c r="F10" s="202"/>
      <c r="G10" s="197"/>
      <c r="H10" s="55"/>
      <c r="I10" s="51"/>
      <c r="J10" s="52"/>
      <c r="K10" s="55"/>
      <c r="L10" s="57"/>
      <c r="M10" s="58"/>
      <c r="N10" s="55"/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59"/>
      <c r="D11" s="52"/>
      <c r="E11" s="55"/>
      <c r="F11" s="202"/>
      <c r="G11" s="197"/>
      <c r="H11" s="55"/>
      <c r="I11" s="51"/>
      <c r="J11" s="52"/>
      <c r="K11" s="55"/>
      <c r="L11" s="57"/>
      <c r="M11" s="58"/>
      <c r="N11" s="55"/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59"/>
      <c r="D12" s="52"/>
      <c r="E12" s="55"/>
      <c r="F12" s="202"/>
      <c r="G12" s="197"/>
      <c r="H12" s="55"/>
      <c r="I12" s="51"/>
      <c r="J12" s="52"/>
      <c r="K12" s="55"/>
      <c r="L12" s="57"/>
      <c r="M12" s="58"/>
      <c r="N12" s="55"/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59"/>
      <c r="D13" s="52"/>
      <c r="E13" s="55"/>
      <c r="F13" s="202"/>
      <c r="G13" s="197"/>
      <c r="H13" s="55"/>
      <c r="I13" s="51"/>
      <c r="J13" s="52"/>
      <c r="K13" s="55"/>
      <c r="L13" s="57"/>
      <c r="M13" s="58"/>
      <c r="N13" s="55"/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59"/>
      <c r="D14" s="52"/>
      <c r="E14" s="55"/>
      <c r="F14" s="202"/>
      <c r="G14" s="197"/>
      <c r="H14" s="55"/>
      <c r="I14" s="51"/>
      <c r="J14" s="52"/>
      <c r="K14" s="55"/>
      <c r="L14" s="57"/>
      <c r="M14" s="58"/>
      <c r="N14" s="55"/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59"/>
      <c r="D15" s="52"/>
      <c r="E15" s="55"/>
      <c r="F15" s="202"/>
      <c r="G15" s="197"/>
      <c r="H15" s="55"/>
      <c r="I15" s="51"/>
      <c r="J15" s="52"/>
      <c r="K15" s="55"/>
      <c r="L15" s="57"/>
      <c r="M15" s="58"/>
      <c r="N15" s="55"/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59"/>
      <c r="D16" s="52"/>
      <c r="E16" s="55"/>
      <c r="F16" s="202"/>
      <c r="G16" s="197"/>
      <c r="H16" s="55"/>
      <c r="I16" s="51"/>
      <c r="J16" s="52"/>
      <c r="K16" s="55"/>
      <c r="L16" s="57"/>
      <c r="M16" s="58"/>
      <c r="N16" s="55"/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59"/>
      <c r="D17" s="52"/>
      <c r="E17" s="55"/>
      <c r="F17" s="202"/>
      <c r="G17" s="197"/>
      <c r="H17" s="55"/>
      <c r="I17" s="51"/>
      <c r="J17" s="52"/>
      <c r="K17" s="55"/>
      <c r="L17" s="57"/>
      <c r="M17" s="58"/>
      <c r="N17" s="55"/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59"/>
      <c r="D18" s="52"/>
      <c r="E18" s="55"/>
      <c r="F18" s="202"/>
      <c r="G18" s="197"/>
      <c r="H18" s="55"/>
      <c r="I18" s="51"/>
      <c r="J18" s="52"/>
      <c r="K18" s="55"/>
      <c r="L18" s="57"/>
      <c r="M18" s="58"/>
      <c r="N18" s="55"/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59"/>
      <c r="D19" s="52"/>
      <c r="E19" s="55"/>
      <c r="F19" s="202"/>
      <c r="G19" s="197"/>
      <c r="H19" s="55"/>
      <c r="I19" s="51"/>
      <c r="J19" s="52"/>
      <c r="K19" s="55"/>
      <c r="L19" s="57"/>
      <c r="M19" s="58"/>
      <c r="N19" s="55"/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59"/>
      <c r="D20" s="52"/>
      <c r="E20" s="55"/>
      <c r="F20" s="202"/>
      <c r="G20" s="197"/>
      <c r="H20" s="60"/>
      <c r="I20" s="51"/>
      <c r="J20" s="52"/>
      <c r="K20" s="55"/>
      <c r="L20" s="57"/>
      <c r="M20" s="58"/>
      <c r="N20" s="55"/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59"/>
      <c r="D21" s="52"/>
      <c r="E21" s="55"/>
      <c r="F21" s="202"/>
      <c r="G21" s="197"/>
      <c r="H21" s="55"/>
      <c r="I21" s="51"/>
      <c r="J21" s="52"/>
      <c r="K21" s="55"/>
      <c r="L21" s="57"/>
      <c r="M21" s="58"/>
      <c r="N21" s="55"/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59"/>
      <c r="D22" s="52"/>
      <c r="E22" s="55"/>
      <c r="F22" s="202"/>
      <c r="G22" s="197"/>
      <c r="H22" s="60"/>
      <c r="I22" s="51"/>
      <c r="J22" s="52"/>
      <c r="K22" s="55"/>
      <c r="L22" s="57"/>
      <c r="M22" s="58"/>
      <c r="N22" s="55"/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59"/>
      <c r="D23" s="52"/>
      <c r="E23" s="55"/>
      <c r="F23" s="202"/>
      <c r="G23" s="197"/>
      <c r="H23" s="60"/>
      <c r="I23" s="51"/>
      <c r="J23" s="52"/>
      <c r="K23" s="55"/>
      <c r="L23" s="57"/>
      <c r="M23" s="58"/>
      <c r="N23" s="55"/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59"/>
      <c r="D24" s="52"/>
      <c r="E24" s="55"/>
      <c r="F24" s="202"/>
      <c r="G24" s="197"/>
      <c r="H24" s="55"/>
      <c r="I24" s="51"/>
      <c r="J24" s="52"/>
      <c r="K24" s="55"/>
      <c r="L24" s="57"/>
      <c r="M24" s="58"/>
      <c r="N24" s="55"/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59"/>
      <c r="D25" s="52"/>
      <c r="E25" s="55"/>
      <c r="F25" s="202"/>
      <c r="G25" s="197"/>
      <c r="H25" s="55"/>
      <c r="I25" s="51"/>
      <c r="J25" s="52"/>
      <c r="K25" s="55"/>
      <c r="L25" s="57"/>
      <c r="M25" s="58"/>
      <c r="N25" s="55"/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59"/>
      <c r="D26" s="52"/>
      <c r="E26" s="55"/>
      <c r="F26" s="202"/>
      <c r="G26" s="197"/>
      <c r="H26" s="55"/>
      <c r="I26" s="51"/>
      <c r="J26" s="52"/>
      <c r="K26" s="55"/>
      <c r="L26" s="57"/>
      <c r="M26" s="58"/>
      <c r="N26" s="55"/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59"/>
      <c r="D27" s="52"/>
      <c r="E27" s="55"/>
      <c r="F27" s="202"/>
      <c r="G27" s="197"/>
      <c r="H27" s="55"/>
      <c r="I27" s="51"/>
      <c r="J27" s="52"/>
      <c r="K27" s="55"/>
      <c r="L27" s="57"/>
      <c r="M27" s="58"/>
      <c r="N27" s="55"/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59"/>
      <c r="D28" s="52"/>
      <c r="E28" s="55"/>
      <c r="F28" s="202"/>
      <c r="G28" s="197"/>
      <c r="H28" s="60"/>
      <c r="I28" s="51"/>
      <c r="J28" s="52"/>
      <c r="K28" s="55"/>
      <c r="L28" s="57"/>
      <c r="M28" s="58"/>
      <c r="N28" s="55"/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59"/>
      <c r="D29" s="52"/>
      <c r="E29" s="55"/>
      <c r="F29" s="202"/>
      <c r="G29" s="197"/>
      <c r="H29" s="60"/>
      <c r="I29" s="51"/>
      <c r="J29" s="52"/>
      <c r="K29" s="55"/>
      <c r="L29" s="57"/>
      <c r="M29" s="58"/>
      <c r="N29" s="55"/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59"/>
      <c r="D30" s="52"/>
      <c r="E30" s="55"/>
      <c r="F30" s="202"/>
      <c r="G30" s="197"/>
      <c r="H30" s="55"/>
      <c r="I30" s="51"/>
      <c r="J30" s="52"/>
      <c r="K30" s="55"/>
      <c r="L30" s="57"/>
      <c r="M30" s="58"/>
      <c r="N30" s="55"/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59"/>
      <c r="D31" s="52"/>
      <c r="E31" s="55"/>
      <c r="F31" s="202"/>
      <c r="G31" s="197"/>
      <c r="H31" s="55"/>
      <c r="I31" s="51"/>
      <c r="J31" s="52"/>
      <c r="K31" s="55"/>
      <c r="L31" s="57"/>
      <c r="M31" s="58"/>
      <c r="N31" s="55"/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59"/>
      <c r="D32" s="52"/>
      <c r="E32" s="55"/>
      <c r="F32" s="202"/>
      <c r="G32" s="197"/>
      <c r="H32" s="60"/>
      <c r="I32" s="51"/>
      <c r="J32" s="52"/>
      <c r="K32" s="55"/>
      <c r="L32" s="57"/>
      <c r="M32" s="58"/>
      <c r="N32" s="55"/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59"/>
      <c r="D33" s="52"/>
      <c r="E33" s="55"/>
      <c r="F33" s="202"/>
      <c r="G33" s="197"/>
      <c r="H33" s="55"/>
      <c r="I33" s="51"/>
      <c r="J33" s="52"/>
      <c r="K33" s="55"/>
      <c r="L33" s="57"/>
      <c r="M33" s="58"/>
      <c r="N33" s="55"/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59"/>
      <c r="D34" s="52"/>
      <c r="E34" s="55"/>
      <c r="F34" s="202"/>
      <c r="G34" s="197"/>
      <c r="H34" s="55"/>
      <c r="I34" s="51"/>
      <c r="J34" s="52"/>
      <c r="K34" s="55"/>
      <c r="L34" s="57"/>
      <c r="M34" s="58"/>
      <c r="N34" s="55"/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59"/>
      <c r="D35" s="58"/>
      <c r="E35" s="60"/>
      <c r="F35" s="202"/>
      <c r="G35" s="198"/>
      <c r="H35" s="55"/>
      <c r="I35" s="51"/>
      <c r="J35" s="58"/>
      <c r="K35" s="55"/>
      <c r="L35" s="57"/>
      <c r="M35" s="58"/>
      <c r="N35" s="55"/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59"/>
      <c r="D36" s="52"/>
      <c r="E36" s="55"/>
      <c r="F36" s="202"/>
      <c r="G36" s="197"/>
      <c r="H36" s="60"/>
      <c r="I36" s="51"/>
      <c r="J36" s="52"/>
      <c r="K36" s="55"/>
      <c r="L36" s="57"/>
      <c r="M36" s="58"/>
      <c r="N36" s="55"/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59"/>
      <c r="D37" s="52"/>
      <c r="E37" s="55"/>
      <c r="F37" s="202"/>
      <c r="G37" s="197"/>
      <c r="H37" s="55"/>
      <c r="I37" s="51"/>
      <c r="J37" s="52"/>
      <c r="K37" s="55"/>
      <c r="L37" s="57"/>
      <c r="M37" s="58"/>
      <c r="N37" s="55"/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61"/>
      <c r="D38" s="52"/>
      <c r="E38" s="55"/>
      <c r="F38" s="202"/>
      <c r="G38" s="197"/>
      <c r="H38" s="55"/>
      <c r="I38" s="51"/>
      <c r="J38" s="52"/>
      <c r="K38" s="55"/>
      <c r="L38" s="57"/>
      <c r="M38" s="58"/>
      <c r="N38" s="55"/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59"/>
      <c r="D39" s="52"/>
      <c r="E39" s="55"/>
      <c r="F39" s="202"/>
      <c r="G39" s="197"/>
      <c r="H39" s="55"/>
      <c r="I39" s="51"/>
      <c r="J39" s="52"/>
      <c r="K39" s="55"/>
      <c r="L39" s="57"/>
      <c r="M39" s="58"/>
      <c r="N39" s="55"/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59"/>
      <c r="D40" s="52"/>
      <c r="E40" s="55"/>
      <c r="F40" s="202"/>
      <c r="G40" s="197"/>
      <c r="H40" s="60"/>
      <c r="I40" s="51"/>
      <c r="J40" s="52"/>
      <c r="K40" s="55"/>
      <c r="L40" s="57"/>
      <c r="M40" s="58"/>
      <c r="N40" s="55"/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59"/>
      <c r="D41" s="52"/>
      <c r="E41" s="55"/>
      <c r="F41" s="202"/>
      <c r="G41" s="197"/>
      <c r="H41" s="55"/>
      <c r="I41" s="51"/>
      <c r="J41" s="52"/>
      <c r="K41" s="55"/>
      <c r="L41" s="57"/>
      <c r="M41" s="58"/>
      <c r="N41" s="55"/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59"/>
      <c r="D42" s="52"/>
      <c r="E42" s="55"/>
      <c r="F42" s="202"/>
      <c r="G42" s="197"/>
      <c r="H42" s="55"/>
      <c r="I42" s="51"/>
      <c r="J42" s="52"/>
      <c r="K42" s="55"/>
      <c r="L42" s="57"/>
      <c r="M42" s="58"/>
      <c r="N42" s="55"/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59"/>
      <c r="D43" s="52"/>
      <c r="E43" s="55"/>
      <c r="F43" s="202"/>
      <c r="G43" s="197"/>
      <c r="H43" s="60"/>
      <c r="I43" s="51"/>
      <c r="J43" s="52"/>
      <c r="K43" s="55"/>
      <c r="L43" s="57"/>
      <c r="M43" s="58"/>
      <c r="N43" s="55"/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59"/>
      <c r="D44" s="52"/>
      <c r="E44" s="55"/>
      <c r="F44" s="202"/>
      <c r="G44" s="197"/>
      <c r="H44" s="60"/>
      <c r="I44" s="51"/>
      <c r="J44" s="52"/>
      <c r="K44" s="55"/>
      <c r="L44" s="57"/>
      <c r="M44" s="58"/>
      <c r="N44" s="55"/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59"/>
      <c r="D45" s="52"/>
      <c r="E45" s="55"/>
      <c r="F45" s="202"/>
      <c r="G45" s="197"/>
      <c r="H45" s="55"/>
      <c r="I45" s="51"/>
      <c r="J45" s="52"/>
      <c r="K45" s="55"/>
      <c r="L45" s="57"/>
      <c r="M45" s="58"/>
      <c r="N45" s="55"/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59"/>
      <c r="D46" s="52"/>
      <c r="E46" s="55"/>
      <c r="F46" s="202"/>
      <c r="G46" s="197"/>
      <c r="H46" s="55"/>
      <c r="I46" s="51"/>
      <c r="J46" s="52"/>
      <c r="K46" s="55"/>
      <c r="L46" s="57"/>
      <c r="M46" s="58"/>
      <c r="N46" s="55"/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59"/>
      <c r="D47" s="52"/>
      <c r="E47" s="55"/>
      <c r="F47" s="202"/>
      <c r="G47" s="197"/>
      <c r="H47" s="60"/>
      <c r="I47" s="51"/>
      <c r="J47" s="52"/>
      <c r="K47" s="60"/>
      <c r="L47" s="57"/>
      <c r="M47" s="58"/>
      <c r="N47" s="55"/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59"/>
      <c r="D48" s="52"/>
      <c r="E48" s="55"/>
      <c r="F48" s="202"/>
      <c r="G48" s="197"/>
      <c r="H48" s="60"/>
      <c r="I48" s="51"/>
      <c r="J48" s="52"/>
      <c r="K48" s="55"/>
      <c r="L48" s="57"/>
      <c r="M48" s="58"/>
      <c r="N48" s="55"/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59"/>
      <c r="D49" s="52"/>
      <c r="E49" s="55"/>
      <c r="F49" s="202"/>
      <c r="G49" s="197"/>
      <c r="H49" s="55"/>
      <c r="I49" s="51"/>
      <c r="J49" s="52"/>
      <c r="K49" s="55"/>
      <c r="L49" s="57"/>
      <c r="M49" s="58"/>
      <c r="N49" s="55"/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59"/>
      <c r="D50" s="52"/>
      <c r="E50" s="55"/>
      <c r="F50" s="202"/>
      <c r="G50" s="197"/>
      <c r="H50" s="55"/>
      <c r="I50" s="51"/>
      <c r="J50" s="52"/>
      <c r="K50" s="55"/>
      <c r="L50" s="57"/>
      <c r="M50" s="58"/>
      <c r="N50" s="55"/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59"/>
      <c r="D51" s="52"/>
      <c r="E51" s="60"/>
      <c r="F51" s="202"/>
      <c r="G51" s="197"/>
      <c r="H51" s="60"/>
      <c r="I51" s="51"/>
      <c r="J51" s="52"/>
      <c r="K51" s="55"/>
      <c r="L51" s="57"/>
      <c r="M51" s="58"/>
      <c r="N51" s="55"/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62"/>
      <c r="D52" s="63"/>
      <c r="E52" s="64"/>
      <c r="F52" s="203"/>
      <c r="G52" s="201"/>
      <c r="H52" s="69"/>
      <c r="I52" s="65"/>
      <c r="J52" s="63"/>
      <c r="K52" s="69"/>
      <c r="L52" s="66"/>
      <c r="M52" s="67"/>
      <c r="N52" s="64"/>
      <c r="O52" s="70"/>
      <c r="P52" s="70"/>
      <c r="Q52" s="24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68" t="s">
        <v>21</v>
      </c>
      <c r="C53" s="157">
        <f>SUM(C5:C52)</f>
        <v>0</v>
      </c>
      <c r="D53" s="158">
        <f>SUM(D5:D52)</f>
        <v>0</v>
      </c>
      <c r="E53" s="45" t="e">
        <f>(C53/D53)*100</f>
        <v>#DIV/0!</v>
      </c>
      <c r="F53" s="157">
        <f t="shared" ref="F53:G53" si="0">SUM(F5:F52)</f>
        <v>0</v>
      </c>
      <c r="G53" s="158">
        <f t="shared" si="0"/>
        <v>0</v>
      </c>
      <c r="H53" s="45" t="e">
        <f t="shared" ref="H53" si="1">(F53/G53)*100</f>
        <v>#DIV/0!</v>
      </c>
      <c r="I53" s="157">
        <f t="shared" ref="I53:J53" si="2">SUM(I5:I52)</f>
        <v>0</v>
      </c>
      <c r="J53" s="158">
        <f t="shared" si="2"/>
        <v>0</v>
      </c>
      <c r="K53" s="45" t="e">
        <f t="shared" ref="K53" si="3">(I53/J53)*100</f>
        <v>#DIV/0!</v>
      </c>
      <c r="L53" s="157">
        <f t="shared" ref="L53:M53" si="4">SUM(L5:L52)</f>
        <v>0</v>
      </c>
      <c r="M53" s="158">
        <f t="shared" si="4"/>
        <v>0</v>
      </c>
      <c r="N53" s="45" t="e">
        <f t="shared" ref="N53" si="5">(L53/M53)*100</f>
        <v>#DIV/0!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customFormat="1" ht="15" customHeight="1" x14ac:dyDescent="0.15">
      <c r="B55" s="125"/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customFormat="1" ht="15" customHeight="1" x14ac:dyDescent="0.15">
      <c r="B56" s="125"/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customFormat="1" ht="15" customHeight="1" x14ac:dyDescent="0.15">
      <c r="B57" s="125"/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customFormat="1" ht="15" customHeight="1" x14ac:dyDescent="0.15">
      <c r="B58" s="125"/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customFormat="1" ht="15" customHeight="1" x14ac:dyDescent="0.15">
      <c r="B59" s="125"/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customFormat="1" ht="15" customHeight="1" x14ac:dyDescent="0.15">
      <c r="B60" s="125"/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customFormat="1" ht="15" customHeight="1" x14ac:dyDescent="0.15">
      <c r="B61" s="125"/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customFormat="1" ht="15" customHeight="1" x14ac:dyDescent="0.15">
      <c r="B62" s="125"/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customFormat="1" ht="15" customHeight="1" x14ac:dyDescent="0.15">
      <c r="B63" s="125"/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customFormat="1" ht="15" customHeight="1" x14ac:dyDescent="0.15">
      <c r="B64" s="125"/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2:14" customFormat="1" ht="15" customHeight="1" x14ac:dyDescent="0.15">
      <c r="B65" s="125"/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2:14" customFormat="1" ht="15" customHeight="1" x14ac:dyDescent="0.15">
      <c r="B66" s="125"/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2:14" customFormat="1" ht="15" customHeight="1" x14ac:dyDescent="0.15">
      <c r="B67" s="125"/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2:14" customFormat="1" ht="15" customHeight="1" x14ac:dyDescent="0.15">
      <c r="B68" s="125"/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2:14" customFormat="1" ht="15" customHeight="1" x14ac:dyDescent="0.15">
      <c r="B69" s="125"/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2:14" customFormat="1" ht="15" customHeight="1" x14ac:dyDescent="0.15">
      <c r="B70" s="125"/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2:14" customFormat="1" ht="15" customHeight="1" x14ac:dyDescent="0.15">
      <c r="B71" s="125"/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2:14" customFormat="1" ht="15" customHeight="1" x14ac:dyDescent="0.15">
      <c r="B72" s="125"/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2:14" customFormat="1" ht="15" customHeight="1" x14ac:dyDescent="0.15">
      <c r="B73" s="125"/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2:14" customFormat="1" ht="15" customHeight="1" x14ac:dyDescent="0.15">
      <c r="B74" s="125"/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2:14" customFormat="1" ht="15" customHeight="1" x14ac:dyDescent="0.15">
      <c r="B75" s="125"/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2:14" customFormat="1" ht="15" customHeight="1" x14ac:dyDescent="0.15">
      <c r="B76" s="125"/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2:14" customFormat="1" ht="15" customHeight="1" x14ac:dyDescent="0.15">
      <c r="B77" s="125"/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2:14" customFormat="1" ht="15" customHeight="1" x14ac:dyDescent="0.15">
      <c r="B78" s="125"/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2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2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9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1:BG90"/>
  <sheetViews>
    <sheetView showGridLines="0" zoomScale="85" zoomScaleNormal="85" workbookViewId="0">
      <pane xSplit="2" ySplit="4" topLeftCell="C5" activePane="bottomRight" state="frozen"/>
      <selection activeCell="I5" sqref="I5:J52"/>
      <selection pane="topRight" activeCell="I5" sqref="I5:J52"/>
      <selection pane="bottomLeft" activeCell="I5" sqref="I5:J52"/>
      <selection pane="bottomRight" activeCell="I5" sqref="I5:J52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>
        <v>44044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53"/>
      <c r="D5" s="54"/>
      <c r="E5" s="55"/>
      <c r="F5" s="194"/>
      <c r="G5" s="195"/>
      <c r="H5" s="55"/>
      <c r="I5" s="53"/>
      <c r="J5" s="54"/>
      <c r="K5" s="56"/>
      <c r="L5" s="57"/>
      <c r="M5" s="58"/>
      <c r="N5" s="56"/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59"/>
      <c r="D6" s="52"/>
      <c r="E6" s="55"/>
      <c r="F6" s="202"/>
      <c r="G6" s="197"/>
      <c r="H6" s="55"/>
      <c r="I6" s="51"/>
      <c r="J6" s="52"/>
      <c r="K6" s="55"/>
      <c r="L6" s="57"/>
      <c r="M6" s="58"/>
      <c r="N6" s="55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59"/>
      <c r="D7" s="52"/>
      <c r="E7" s="55"/>
      <c r="F7" s="202"/>
      <c r="G7" s="197"/>
      <c r="H7" s="55"/>
      <c r="I7" s="59"/>
      <c r="J7" s="52"/>
      <c r="K7" s="55"/>
      <c r="L7" s="57"/>
      <c r="M7" s="58"/>
      <c r="N7" s="55"/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59"/>
      <c r="D8" s="52"/>
      <c r="E8" s="55"/>
      <c r="F8" s="202"/>
      <c r="G8" s="197"/>
      <c r="H8" s="55"/>
      <c r="I8" s="51"/>
      <c r="J8" s="52"/>
      <c r="K8" s="55"/>
      <c r="L8" s="57"/>
      <c r="M8" s="58"/>
      <c r="N8" s="55"/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59"/>
      <c r="D9" s="52"/>
      <c r="E9" s="55"/>
      <c r="F9" s="202"/>
      <c r="G9" s="197"/>
      <c r="H9" s="55"/>
      <c r="I9" s="51"/>
      <c r="J9" s="52"/>
      <c r="K9" s="55"/>
      <c r="L9" s="57"/>
      <c r="M9" s="58"/>
      <c r="N9" s="55"/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59"/>
      <c r="D10" s="52"/>
      <c r="E10" s="55"/>
      <c r="F10" s="202"/>
      <c r="G10" s="197"/>
      <c r="H10" s="55"/>
      <c r="I10" s="51"/>
      <c r="J10" s="52"/>
      <c r="K10" s="55"/>
      <c r="L10" s="57"/>
      <c r="M10" s="58"/>
      <c r="N10" s="55"/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59"/>
      <c r="D11" s="52"/>
      <c r="E11" s="55"/>
      <c r="F11" s="202"/>
      <c r="G11" s="197"/>
      <c r="H11" s="55"/>
      <c r="I11" s="51"/>
      <c r="J11" s="52"/>
      <c r="K11" s="55"/>
      <c r="L11" s="57"/>
      <c r="M11" s="58"/>
      <c r="N11" s="55"/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59"/>
      <c r="D12" s="52"/>
      <c r="E12" s="55"/>
      <c r="F12" s="202"/>
      <c r="G12" s="197"/>
      <c r="H12" s="55"/>
      <c r="I12" s="51"/>
      <c r="J12" s="52"/>
      <c r="K12" s="55"/>
      <c r="L12" s="57"/>
      <c r="M12" s="58"/>
      <c r="N12" s="55"/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59"/>
      <c r="D13" s="52"/>
      <c r="E13" s="55"/>
      <c r="F13" s="202"/>
      <c r="G13" s="197"/>
      <c r="H13" s="55"/>
      <c r="I13" s="51"/>
      <c r="J13" s="52"/>
      <c r="K13" s="55"/>
      <c r="L13" s="57"/>
      <c r="M13" s="58"/>
      <c r="N13" s="55"/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59"/>
      <c r="D14" s="52"/>
      <c r="E14" s="55"/>
      <c r="F14" s="202"/>
      <c r="G14" s="197"/>
      <c r="H14" s="55"/>
      <c r="I14" s="51"/>
      <c r="J14" s="52"/>
      <c r="K14" s="55"/>
      <c r="L14" s="57"/>
      <c r="M14" s="58"/>
      <c r="N14" s="55"/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59"/>
      <c r="D15" s="52"/>
      <c r="E15" s="55"/>
      <c r="F15" s="202"/>
      <c r="G15" s="197"/>
      <c r="H15" s="55"/>
      <c r="I15" s="51"/>
      <c r="J15" s="52"/>
      <c r="K15" s="55"/>
      <c r="L15" s="57"/>
      <c r="M15" s="58"/>
      <c r="N15" s="55"/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59"/>
      <c r="D16" s="52"/>
      <c r="E16" s="55"/>
      <c r="F16" s="202"/>
      <c r="G16" s="197"/>
      <c r="H16" s="55"/>
      <c r="I16" s="51"/>
      <c r="J16" s="52"/>
      <c r="K16" s="55"/>
      <c r="L16" s="57"/>
      <c r="M16" s="58"/>
      <c r="N16" s="55"/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59"/>
      <c r="D17" s="52"/>
      <c r="E17" s="55"/>
      <c r="F17" s="202"/>
      <c r="G17" s="197"/>
      <c r="H17" s="55"/>
      <c r="I17" s="51"/>
      <c r="J17" s="52"/>
      <c r="K17" s="55"/>
      <c r="L17" s="57"/>
      <c r="M17" s="58"/>
      <c r="N17" s="55"/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59"/>
      <c r="D18" s="52"/>
      <c r="E18" s="55"/>
      <c r="F18" s="202"/>
      <c r="G18" s="197"/>
      <c r="H18" s="55"/>
      <c r="I18" s="51"/>
      <c r="J18" s="52"/>
      <c r="K18" s="55"/>
      <c r="L18" s="57"/>
      <c r="M18" s="58"/>
      <c r="N18" s="55"/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59"/>
      <c r="D19" s="52"/>
      <c r="E19" s="55"/>
      <c r="F19" s="202"/>
      <c r="G19" s="197"/>
      <c r="H19" s="55"/>
      <c r="I19" s="51"/>
      <c r="J19" s="52"/>
      <c r="K19" s="55"/>
      <c r="L19" s="57"/>
      <c r="M19" s="58"/>
      <c r="N19" s="55"/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59"/>
      <c r="D20" s="52"/>
      <c r="E20" s="55"/>
      <c r="F20" s="202"/>
      <c r="G20" s="197"/>
      <c r="H20" s="55"/>
      <c r="I20" s="51"/>
      <c r="J20" s="52"/>
      <c r="K20" s="55"/>
      <c r="L20" s="57"/>
      <c r="M20" s="58"/>
      <c r="N20" s="55"/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59"/>
      <c r="D21" s="52"/>
      <c r="E21" s="55"/>
      <c r="F21" s="202"/>
      <c r="G21" s="197"/>
      <c r="H21" s="55"/>
      <c r="I21" s="51"/>
      <c r="J21" s="52"/>
      <c r="K21" s="55"/>
      <c r="L21" s="57"/>
      <c r="M21" s="58"/>
      <c r="N21" s="55"/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59"/>
      <c r="D22" s="52"/>
      <c r="E22" s="55"/>
      <c r="F22" s="202"/>
      <c r="G22" s="197"/>
      <c r="H22" s="60"/>
      <c r="I22" s="51"/>
      <c r="J22" s="52"/>
      <c r="K22" s="55"/>
      <c r="L22" s="57"/>
      <c r="M22" s="58"/>
      <c r="N22" s="55"/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59"/>
      <c r="D23" s="52"/>
      <c r="E23" s="55"/>
      <c r="F23" s="202"/>
      <c r="G23" s="197"/>
      <c r="H23" s="60"/>
      <c r="I23" s="51"/>
      <c r="J23" s="52"/>
      <c r="K23" s="55"/>
      <c r="L23" s="57"/>
      <c r="M23" s="58"/>
      <c r="N23" s="55"/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59"/>
      <c r="D24" s="52"/>
      <c r="E24" s="55"/>
      <c r="F24" s="202"/>
      <c r="G24" s="197"/>
      <c r="H24" s="55"/>
      <c r="I24" s="51"/>
      <c r="J24" s="52"/>
      <c r="K24" s="55"/>
      <c r="L24" s="57"/>
      <c r="M24" s="58"/>
      <c r="N24" s="55"/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59"/>
      <c r="D25" s="52"/>
      <c r="E25" s="55"/>
      <c r="F25" s="202"/>
      <c r="G25" s="197"/>
      <c r="H25" s="55"/>
      <c r="I25" s="51"/>
      <c r="J25" s="52"/>
      <c r="K25" s="55"/>
      <c r="L25" s="57"/>
      <c r="M25" s="58"/>
      <c r="N25" s="55"/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59"/>
      <c r="D26" s="52"/>
      <c r="E26" s="55"/>
      <c r="F26" s="202"/>
      <c r="G26" s="197"/>
      <c r="H26" s="55"/>
      <c r="I26" s="51"/>
      <c r="J26" s="52"/>
      <c r="K26" s="55"/>
      <c r="L26" s="57"/>
      <c r="M26" s="58"/>
      <c r="N26" s="55"/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59"/>
      <c r="D27" s="52"/>
      <c r="E27" s="55"/>
      <c r="F27" s="202"/>
      <c r="G27" s="197"/>
      <c r="H27" s="55"/>
      <c r="I27" s="51"/>
      <c r="J27" s="52"/>
      <c r="K27" s="55"/>
      <c r="L27" s="57"/>
      <c r="M27" s="58"/>
      <c r="N27" s="55"/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59"/>
      <c r="D28" s="52"/>
      <c r="E28" s="55"/>
      <c r="F28" s="202"/>
      <c r="G28" s="197"/>
      <c r="H28" s="60"/>
      <c r="I28" s="51"/>
      <c r="J28" s="52"/>
      <c r="K28" s="55"/>
      <c r="L28" s="57"/>
      <c r="M28" s="58"/>
      <c r="N28" s="55"/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59"/>
      <c r="D29" s="52"/>
      <c r="E29" s="55"/>
      <c r="F29" s="202"/>
      <c r="G29" s="197"/>
      <c r="H29" s="60"/>
      <c r="I29" s="51"/>
      <c r="J29" s="52"/>
      <c r="K29" s="55"/>
      <c r="L29" s="57"/>
      <c r="M29" s="58"/>
      <c r="N29" s="55"/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59"/>
      <c r="D30" s="52"/>
      <c r="E30" s="55"/>
      <c r="F30" s="202"/>
      <c r="G30" s="197"/>
      <c r="H30" s="55"/>
      <c r="I30" s="51"/>
      <c r="J30" s="52"/>
      <c r="K30" s="55"/>
      <c r="L30" s="57"/>
      <c r="M30" s="58"/>
      <c r="N30" s="55"/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59"/>
      <c r="D31" s="52"/>
      <c r="E31" s="55"/>
      <c r="F31" s="202"/>
      <c r="G31" s="197"/>
      <c r="H31" s="55"/>
      <c r="I31" s="51"/>
      <c r="J31" s="52"/>
      <c r="K31" s="55"/>
      <c r="L31" s="57"/>
      <c r="M31" s="58"/>
      <c r="N31" s="55"/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59"/>
      <c r="D32" s="52"/>
      <c r="E32" s="55"/>
      <c r="F32" s="202"/>
      <c r="G32" s="197"/>
      <c r="H32" s="60"/>
      <c r="I32" s="51"/>
      <c r="J32" s="52"/>
      <c r="K32" s="55"/>
      <c r="L32" s="57"/>
      <c r="M32" s="58"/>
      <c r="N32" s="55"/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59"/>
      <c r="D33" s="52"/>
      <c r="E33" s="55"/>
      <c r="F33" s="202"/>
      <c r="G33" s="197"/>
      <c r="H33" s="55"/>
      <c r="I33" s="51"/>
      <c r="J33" s="52"/>
      <c r="K33" s="55"/>
      <c r="L33" s="57"/>
      <c r="M33" s="58"/>
      <c r="N33" s="55"/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59"/>
      <c r="D34" s="52"/>
      <c r="E34" s="55"/>
      <c r="F34" s="202"/>
      <c r="G34" s="197"/>
      <c r="H34" s="60"/>
      <c r="I34" s="51"/>
      <c r="J34" s="52"/>
      <c r="K34" s="55"/>
      <c r="L34" s="57"/>
      <c r="M34" s="58"/>
      <c r="N34" s="55"/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59"/>
      <c r="D35" s="58"/>
      <c r="E35" s="60"/>
      <c r="F35" s="202"/>
      <c r="G35" s="198"/>
      <c r="H35" s="55"/>
      <c r="I35" s="51"/>
      <c r="J35" s="58"/>
      <c r="K35" s="55"/>
      <c r="L35" s="57"/>
      <c r="M35" s="58"/>
      <c r="N35" s="55"/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59"/>
      <c r="D36" s="52"/>
      <c r="E36" s="55"/>
      <c r="F36" s="202"/>
      <c r="G36" s="197"/>
      <c r="H36" s="60"/>
      <c r="I36" s="51"/>
      <c r="J36" s="52"/>
      <c r="K36" s="55"/>
      <c r="L36" s="57"/>
      <c r="M36" s="58"/>
      <c r="N36" s="55"/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59"/>
      <c r="D37" s="52"/>
      <c r="E37" s="55"/>
      <c r="F37" s="202"/>
      <c r="G37" s="197"/>
      <c r="H37" s="55"/>
      <c r="I37" s="51"/>
      <c r="J37" s="52"/>
      <c r="K37" s="55"/>
      <c r="L37" s="57"/>
      <c r="M37" s="58"/>
      <c r="N37" s="55"/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61"/>
      <c r="D38" s="52"/>
      <c r="E38" s="55"/>
      <c r="F38" s="202"/>
      <c r="G38" s="197"/>
      <c r="H38" s="55"/>
      <c r="I38" s="51"/>
      <c r="J38" s="52"/>
      <c r="K38" s="55"/>
      <c r="L38" s="57"/>
      <c r="M38" s="58"/>
      <c r="N38" s="55"/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59"/>
      <c r="D39" s="52"/>
      <c r="E39" s="55"/>
      <c r="F39" s="202"/>
      <c r="G39" s="197"/>
      <c r="H39" s="55"/>
      <c r="I39" s="51"/>
      <c r="J39" s="52"/>
      <c r="K39" s="55"/>
      <c r="L39" s="57"/>
      <c r="M39" s="58"/>
      <c r="N39" s="55"/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59"/>
      <c r="D40" s="52"/>
      <c r="E40" s="55"/>
      <c r="F40" s="202"/>
      <c r="G40" s="197"/>
      <c r="H40" s="60"/>
      <c r="I40" s="51"/>
      <c r="J40" s="52"/>
      <c r="K40" s="55"/>
      <c r="L40" s="57"/>
      <c r="M40" s="58"/>
      <c r="N40" s="55"/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59"/>
      <c r="D41" s="52"/>
      <c r="E41" s="55"/>
      <c r="F41" s="202"/>
      <c r="G41" s="197"/>
      <c r="H41" s="55"/>
      <c r="I41" s="51"/>
      <c r="J41" s="52"/>
      <c r="K41" s="55"/>
      <c r="L41" s="57"/>
      <c r="M41" s="58"/>
      <c r="N41" s="55"/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59"/>
      <c r="D42" s="52"/>
      <c r="E42" s="55"/>
      <c r="F42" s="202"/>
      <c r="G42" s="197"/>
      <c r="H42" s="55"/>
      <c r="I42" s="51"/>
      <c r="J42" s="52"/>
      <c r="K42" s="55"/>
      <c r="L42" s="57"/>
      <c r="M42" s="58"/>
      <c r="N42" s="55"/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59"/>
      <c r="D43" s="52"/>
      <c r="E43" s="55"/>
      <c r="F43" s="202"/>
      <c r="G43" s="197"/>
      <c r="H43" s="60"/>
      <c r="I43" s="51"/>
      <c r="J43" s="52"/>
      <c r="K43" s="55"/>
      <c r="L43" s="57"/>
      <c r="M43" s="58"/>
      <c r="N43" s="55"/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59"/>
      <c r="D44" s="52"/>
      <c r="E44" s="55"/>
      <c r="F44" s="202"/>
      <c r="G44" s="197"/>
      <c r="H44" s="60"/>
      <c r="I44" s="51"/>
      <c r="J44" s="52"/>
      <c r="K44" s="55"/>
      <c r="L44" s="57"/>
      <c r="M44" s="58"/>
      <c r="N44" s="55"/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59"/>
      <c r="D45" s="52"/>
      <c r="E45" s="55"/>
      <c r="F45" s="202"/>
      <c r="G45" s="197"/>
      <c r="H45" s="55"/>
      <c r="I45" s="51"/>
      <c r="J45" s="52"/>
      <c r="K45" s="55"/>
      <c r="L45" s="57"/>
      <c r="M45" s="58"/>
      <c r="N45" s="55"/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59"/>
      <c r="D46" s="52"/>
      <c r="E46" s="55"/>
      <c r="F46" s="202"/>
      <c r="G46" s="197"/>
      <c r="H46" s="55"/>
      <c r="I46" s="51"/>
      <c r="J46" s="52"/>
      <c r="K46" s="55"/>
      <c r="L46" s="57"/>
      <c r="M46" s="58"/>
      <c r="N46" s="55"/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59"/>
      <c r="D47" s="52"/>
      <c r="E47" s="55"/>
      <c r="F47" s="202"/>
      <c r="G47" s="197"/>
      <c r="H47" s="60"/>
      <c r="I47" s="51"/>
      <c r="J47" s="52"/>
      <c r="K47" s="60"/>
      <c r="L47" s="57"/>
      <c r="M47" s="58"/>
      <c r="N47" s="55"/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59"/>
      <c r="D48" s="52"/>
      <c r="E48" s="55"/>
      <c r="F48" s="202"/>
      <c r="G48" s="197"/>
      <c r="H48" s="60"/>
      <c r="I48" s="51"/>
      <c r="J48" s="52"/>
      <c r="K48" s="55"/>
      <c r="L48" s="57"/>
      <c r="M48" s="58"/>
      <c r="N48" s="55"/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59"/>
      <c r="D49" s="52"/>
      <c r="E49" s="55"/>
      <c r="F49" s="202"/>
      <c r="G49" s="197"/>
      <c r="H49" s="55"/>
      <c r="I49" s="51"/>
      <c r="J49" s="52"/>
      <c r="K49" s="55"/>
      <c r="L49" s="57"/>
      <c r="M49" s="58"/>
      <c r="N49" s="55"/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59"/>
      <c r="D50" s="52"/>
      <c r="E50" s="55"/>
      <c r="F50" s="202"/>
      <c r="G50" s="197"/>
      <c r="H50" s="55"/>
      <c r="I50" s="51"/>
      <c r="J50" s="52"/>
      <c r="K50" s="55"/>
      <c r="L50" s="57"/>
      <c r="M50" s="58"/>
      <c r="N50" s="55"/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59"/>
      <c r="D51" s="52"/>
      <c r="E51" s="60"/>
      <c r="F51" s="202"/>
      <c r="G51" s="197"/>
      <c r="H51" s="60"/>
      <c r="I51" s="51"/>
      <c r="J51" s="52"/>
      <c r="K51" s="55"/>
      <c r="L51" s="57"/>
      <c r="M51" s="58"/>
      <c r="N51" s="55"/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62"/>
      <c r="D52" s="63"/>
      <c r="E52" s="64"/>
      <c r="F52" s="203"/>
      <c r="G52" s="201"/>
      <c r="H52" s="69"/>
      <c r="I52" s="65"/>
      <c r="J52" s="63"/>
      <c r="K52" s="69"/>
      <c r="L52" s="66"/>
      <c r="M52" s="67"/>
      <c r="N52" s="64"/>
      <c r="O52" s="70"/>
      <c r="P52" s="70"/>
      <c r="Q52" s="24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68" t="s">
        <v>21</v>
      </c>
      <c r="C53" s="157">
        <f>SUM(C5:C52)</f>
        <v>0</v>
      </c>
      <c r="D53" s="158">
        <f>SUM(D5:D52)</f>
        <v>0</v>
      </c>
      <c r="E53" s="45" t="e">
        <f>(C53/D53)*100</f>
        <v>#DIV/0!</v>
      </c>
      <c r="F53" s="157">
        <f t="shared" ref="F53:G53" si="0">SUM(F5:F52)</f>
        <v>0</v>
      </c>
      <c r="G53" s="158">
        <f t="shared" si="0"/>
        <v>0</v>
      </c>
      <c r="H53" s="45" t="e">
        <f t="shared" ref="H53" si="1">(F53/G53)*100</f>
        <v>#DIV/0!</v>
      </c>
      <c r="I53" s="157">
        <f t="shared" ref="I53:J53" si="2">SUM(I5:I52)</f>
        <v>0</v>
      </c>
      <c r="J53" s="158">
        <f t="shared" si="2"/>
        <v>0</v>
      </c>
      <c r="K53" s="45" t="e">
        <f t="shared" ref="K53" si="3">(I53/J53)*100</f>
        <v>#DIV/0!</v>
      </c>
      <c r="L53" s="157">
        <f t="shared" ref="L53:M53" si="4">SUM(L5:L52)</f>
        <v>0</v>
      </c>
      <c r="M53" s="158">
        <f t="shared" si="4"/>
        <v>0</v>
      </c>
      <c r="N53" s="45" t="e">
        <f t="shared" ref="N53" si="5">(L53/M53)*100</f>
        <v>#DIV/0!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customFormat="1" ht="15" customHeight="1" x14ac:dyDescent="0.15">
      <c r="B55" s="125"/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customFormat="1" ht="15" customHeight="1" x14ac:dyDescent="0.15">
      <c r="B56" s="125"/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customFormat="1" ht="15" customHeight="1" x14ac:dyDescent="0.15">
      <c r="B57" s="125"/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customFormat="1" ht="15" customHeight="1" x14ac:dyDescent="0.15">
      <c r="B58" s="125"/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customFormat="1" ht="15" customHeight="1" x14ac:dyDescent="0.15">
      <c r="B59" s="125"/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customFormat="1" ht="15" customHeight="1" x14ac:dyDescent="0.15">
      <c r="B60" s="125"/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customFormat="1" ht="15" customHeight="1" x14ac:dyDescent="0.15">
      <c r="B61" s="125"/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customFormat="1" ht="15" customHeight="1" x14ac:dyDescent="0.15">
      <c r="B62" s="125"/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customFormat="1" ht="15" customHeight="1" x14ac:dyDescent="0.15">
      <c r="B63" s="125"/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customFormat="1" ht="15" customHeight="1" x14ac:dyDescent="0.15">
      <c r="B64" s="125"/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2:14" customFormat="1" ht="15" customHeight="1" x14ac:dyDescent="0.15">
      <c r="B65" s="125"/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2:14" customFormat="1" ht="15" customHeight="1" x14ac:dyDescent="0.15">
      <c r="B66" s="125"/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2:14" customFormat="1" ht="15" customHeight="1" x14ac:dyDescent="0.15">
      <c r="B67" s="125"/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2:14" customFormat="1" ht="15" customHeight="1" x14ac:dyDescent="0.15">
      <c r="B68" s="125"/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2:14" customFormat="1" ht="15" customHeight="1" x14ac:dyDescent="0.15">
      <c r="B69" s="125"/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2:14" customFormat="1" ht="15" customHeight="1" x14ac:dyDescent="0.15">
      <c r="B70" s="125"/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2:14" customFormat="1" ht="15" customHeight="1" x14ac:dyDescent="0.15">
      <c r="B71" s="125"/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2:14" customFormat="1" ht="15" customHeight="1" x14ac:dyDescent="0.15">
      <c r="B72" s="125"/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2:14" customFormat="1" ht="15" customHeight="1" x14ac:dyDescent="0.15">
      <c r="B73" s="125"/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2:14" customFormat="1" ht="15" customHeight="1" x14ac:dyDescent="0.15">
      <c r="B74" s="125"/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2:14" customFormat="1" ht="15" customHeight="1" x14ac:dyDescent="0.15">
      <c r="B75" s="125"/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2:14" customFormat="1" ht="15" customHeight="1" x14ac:dyDescent="0.15">
      <c r="B76" s="125"/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2:14" customFormat="1" ht="15" customHeight="1" x14ac:dyDescent="0.15">
      <c r="B77" s="125"/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2:14" customFormat="1" ht="15" customHeight="1" x14ac:dyDescent="0.15">
      <c r="B78" s="125"/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2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2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9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BG90"/>
  <sheetViews>
    <sheetView showGridLines="0" zoomScale="85" zoomScaleNormal="85" workbookViewId="0">
      <pane xSplit="2" ySplit="4" topLeftCell="C5" activePane="bottomRight" state="frozen"/>
      <selection activeCell="I5" sqref="I5:J52"/>
      <selection pane="topRight" activeCell="I5" sqref="I5:J52"/>
      <selection pane="bottomLeft" activeCell="I5" sqref="I5:J52"/>
      <selection pane="bottomRight" activeCell="I5" sqref="I5:J52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>
        <v>44075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53"/>
      <c r="D5" s="54"/>
      <c r="E5" s="55"/>
      <c r="F5" s="194"/>
      <c r="G5" s="195"/>
      <c r="H5" s="55"/>
      <c r="I5" s="53"/>
      <c r="J5" s="54"/>
      <c r="K5" s="56"/>
      <c r="L5" s="57"/>
      <c r="M5" s="58"/>
      <c r="N5" s="56"/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59"/>
      <c r="D6" s="52"/>
      <c r="E6" s="55"/>
      <c r="F6" s="202"/>
      <c r="G6" s="197"/>
      <c r="H6" s="55"/>
      <c r="I6" s="51"/>
      <c r="J6" s="52"/>
      <c r="K6" s="55"/>
      <c r="L6" s="57"/>
      <c r="M6" s="58"/>
      <c r="N6" s="55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59"/>
      <c r="D7" s="52"/>
      <c r="E7" s="55"/>
      <c r="F7" s="202"/>
      <c r="G7" s="197"/>
      <c r="H7" s="55"/>
      <c r="I7" s="59"/>
      <c r="J7" s="52"/>
      <c r="K7" s="55"/>
      <c r="L7" s="57"/>
      <c r="M7" s="58"/>
      <c r="N7" s="55"/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59"/>
      <c r="D8" s="52"/>
      <c r="E8" s="55"/>
      <c r="F8" s="202"/>
      <c r="G8" s="197"/>
      <c r="H8" s="55"/>
      <c r="I8" s="51"/>
      <c r="J8" s="52"/>
      <c r="K8" s="55"/>
      <c r="L8" s="57"/>
      <c r="M8" s="58"/>
      <c r="N8" s="55"/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59"/>
      <c r="D9" s="52"/>
      <c r="E9" s="55"/>
      <c r="F9" s="202"/>
      <c r="G9" s="197"/>
      <c r="H9" s="55"/>
      <c r="I9" s="51"/>
      <c r="J9" s="52"/>
      <c r="K9" s="55"/>
      <c r="L9" s="57"/>
      <c r="M9" s="58"/>
      <c r="N9" s="55"/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59"/>
      <c r="D10" s="52"/>
      <c r="E10" s="55"/>
      <c r="F10" s="202"/>
      <c r="G10" s="197"/>
      <c r="H10" s="55"/>
      <c r="I10" s="51"/>
      <c r="J10" s="52"/>
      <c r="K10" s="55"/>
      <c r="L10" s="57"/>
      <c r="M10" s="58"/>
      <c r="N10" s="55"/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59"/>
      <c r="D11" s="52"/>
      <c r="E11" s="55"/>
      <c r="F11" s="202"/>
      <c r="G11" s="197"/>
      <c r="H11" s="55"/>
      <c r="I11" s="51"/>
      <c r="J11" s="52"/>
      <c r="K11" s="55"/>
      <c r="L11" s="57"/>
      <c r="M11" s="58"/>
      <c r="N11" s="55"/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59"/>
      <c r="D12" s="52"/>
      <c r="E12" s="55"/>
      <c r="F12" s="202"/>
      <c r="G12" s="197"/>
      <c r="H12" s="55"/>
      <c r="I12" s="51"/>
      <c r="J12" s="52"/>
      <c r="K12" s="55"/>
      <c r="L12" s="57"/>
      <c r="M12" s="58"/>
      <c r="N12" s="55"/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59"/>
      <c r="D13" s="52"/>
      <c r="E13" s="55"/>
      <c r="F13" s="202"/>
      <c r="G13" s="197"/>
      <c r="H13" s="55"/>
      <c r="I13" s="51"/>
      <c r="J13" s="52"/>
      <c r="K13" s="55"/>
      <c r="L13" s="57"/>
      <c r="M13" s="58"/>
      <c r="N13" s="55"/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59"/>
      <c r="D14" s="52"/>
      <c r="E14" s="55"/>
      <c r="F14" s="202"/>
      <c r="G14" s="197"/>
      <c r="H14" s="55"/>
      <c r="I14" s="51"/>
      <c r="J14" s="52"/>
      <c r="K14" s="55"/>
      <c r="L14" s="57"/>
      <c r="M14" s="58"/>
      <c r="N14" s="55"/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59"/>
      <c r="D15" s="52"/>
      <c r="E15" s="55"/>
      <c r="F15" s="202"/>
      <c r="G15" s="197"/>
      <c r="H15" s="55"/>
      <c r="I15" s="51"/>
      <c r="J15" s="52"/>
      <c r="K15" s="55"/>
      <c r="L15" s="57"/>
      <c r="M15" s="58"/>
      <c r="N15" s="55"/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59"/>
      <c r="D16" s="52"/>
      <c r="E16" s="55"/>
      <c r="F16" s="202"/>
      <c r="G16" s="197"/>
      <c r="H16" s="55"/>
      <c r="I16" s="51"/>
      <c r="J16" s="52"/>
      <c r="K16" s="55"/>
      <c r="L16" s="57"/>
      <c r="M16" s="58"/>
      <c r="N16" s="55"/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59"/>
      <c r="D17" s="52"/>
      <c r="E17" s="55"/>
      <c r="F17" s="202"/>
      <c r="G17" s="197"/>
      <c r="H17" s="55"/>
      <c r="I17" s="51"/>
      <c r="J17" s="52"/>
      <c r="K17" s="55"/>
      <c r="L17" s="57"/>
      <c r="M17" s="58"/>
      <c r="N17" s="55"/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59"/>
      <c r="D18" s="52"/>
      <c r="E18" s="55"/>
      <c r="F18" s="202"/>
      <c r="G18" s="197"/>
      <c r="H18" s="55"/>
      <c r="I18" s="51"/>
      <c r="J18" s="52"/>
      <c r="K18" s="55"/>
      <c r="L18" s="57"/>
      <c r="M18" s="58"/>
      <c r="N18" s="55"/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59"/>
      <c r="D19" s="52"/>
      <c r="E19" s="55"/>
      <c r="F19" s="202"/>
      <c r="G19" s="197"/>
      <c r="H19" s="55"/>
      <c r="I19" s="51"/>
      <c r="J19" s="52"/>
      <c r="K19" s="55"/>
      <c r="L19" s="57"/>
      <c r="M19" s="58"/>
      <c r="N19" s="55"/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59"/>
      <c r="D20" s="52"/>
      <c r="E20" s="55"/>
      <c r="F20" s="202"/>
      <c r="G20" s="197"/>
      <c r="H20" s="60"/>
      <c r="I20" s="51"/>
      <c r="J20" s="52"/>
      <c r="K20" s="55"/>
      <c r="L20" s="57"/>
      <c r="M20" s="58"/>
      <c r="N20" s="55"/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59"/>
      <c r="D21" s="52"/>
      <c r="E21" s="55"/>
      <c r="F21" s="202"/>
      <c r="G21" s="197"/>
      <c r="H21" s="55"/>
      <c r="I21" s="51"/>
      <c r="J21" s="52"/>
      <c r="K21" s="55"/>
      <c r="L21" s="57"/>
      <c r="M21" s="58"/>
      <c r="N21" s="55"/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59"/>
      <c r="D22" s="52"/>
      <c r="E22" s="55"/>
      <c r="F22" s="202"/>
      <c r="G22" s="197"/>
      <c r="H22" s="60"/>
      <c r="I22" s="51"/>
      <c r="J22" s="52"/>
      <c r="K22" s="55"/>
      <c r="L22" s="57"/>
      <c r="M22" s="58"/>
      <c r="N22" s="55"/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59"/>
      <c r="D23" s="52"/>
      <c r="E23" s="55"/>
      <c r="F23" s="202"/>
      <c r="G23" s="197"/>
      <c r="H23" s="60"/>
      <c r="I23" s="51"/>
      <c r="J23" s="52"/>
      <c r="K23" s="55"/>
      <c r="L23" s="57"/>
      <c r="M23" s="58"/>
      <c r="N23" s="55"/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59"/>
      <c r="D24" s="52"/>
      <c r="E24" s="55"/>
      <c r="F24" s="202"/>
      <c r="G24" s="197"/>
      <c r="H24" s="55"/>
      <c r="I24" s="51"/>
      <c r="J24" s="52"/>
      <c r="K24" s="55"/>
      <c r="L24" s="57"/>
      <c r="M24" s="58"/>
      <c r="N24" s="55"/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59"/>
      <c r="D25" s="52"/>
      <c r="E25" s="55"/>
      <c r="F25" s="202"/>
      <c r="G25" s="197"/>
      <c r="H25" s="55"/>
      <c r="I25" s="51"/>
      <c r="J25" s="52"/>
      <c r="K25" s="55"/>
      <c r="L25" s="57"/>
      <c r="M25" s="58"/>
      <c r="N25" s="55"/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59"/>
      <c r="D26" s="52"/>
      <c r="E26" s="55"/>
      <c r="F26" s="202"/>
      <c r="G26" s="197"/>
      <c r="H26" s="55"/>
      <c r="I26" s="51"/>
      <c r="J26" s="52"/>
      <c r="K26" s="55"/>
      <c r="L26" s="57"/>
      <c r="M26" s="58"/>
      <c r="N26" s="55"/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59"/>
      <c r="D27" s="52"/>
      <c r="E27" s="55"/>
      <c r="F27" s="202"/>
      <c r="G27" s="197"/>
      <c r="H27" s="55"/>
      <c r="I27" s="51"/>
      <c r="J27" s="52"/>
      <c r="K27" s="55"/>
      <c r="L27" s="57"/>
      <c r="M27" s="58"/>
      <c r="N27" s="55"/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59"/>
      <c r="D28" s="52"/>
      <c r="E28" s="55"/>
      <c r="F28" s="202"/>
      <c r="G28" s="197"/>
      <c r="H28" s="60"/>
      <c r="I28" s="51"/>
      <c r="J28" s="52"/>
      <c r="K28" s="55"/>
      <c r="L28" s="57"/>
      <c r="M28" s="58"/>
      <c r="N28" s="55"/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59"/>
      <c r="D29" s="52"/>
      <c r="E29" s="55"/>
      <c r="F29" s="202"/>
      <c r="G29" s="197"/>
      <c r="H29" s="60"/>
      <c r="I29" s="51"/>
      <c r="J29" s="52"/>
      <c r="K29" s="55"/>
      <c r="L29" s="57"/>
      <c r="M29" s="58"/>
      <c r="N29" s="55"/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59"/>
      <c r="D30" s="52"/>
      <c r="E30" s="55"/>
      <c r="F30" s="202"/>
      <c r="G30" s="197"/>
      <c r="H30" s="55"/>
      <c r="I30" s="51"/>
      <c r="J30" s="52"/>
      <c r="K30" s="55"/>
      <c r="L30" s="57"/>
      <c r="M30" s="58"/>
      <c r="N30" s="55"/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59"/>
      <c r="D31" s="52"/>
      <c r="E31" s="55"/>
      <c r="F31" s="202"/>
      <c r="G31" s="197"/>
      <c r="H31" s="55"/>
      <c r="I31" s="51"/>
      <c r="J31" s="52"/>
      <c r="K31" s="55"/>
      <c r="L31" s="57"/>
      <c r="M31" s="58"/>
      <c r="N31" s="55"/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59"/>
      <c r="D32" s="52"/>
      <c r="E32" s="55"/>
      <c r="F32" s="202"/>
      <c r="G32" s="197"/>
      <c r="H32" s="60"/>
      <c r="I32" s="51"/>
      <c r="J32" s="52"/>
      <c r="K32" s="55"/>
      <c r="L32" s="57"/>
      <c r="M32" s="58"/>
      <c r="N32" s="55"/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59"/>
      <c r="D33" s="52"/>
      <c r="E33" s="55"/>
      <c r="F33" s="202"/>
      <c r="G33" s="197"/>
      <c r="H33" s="55"/>
      <c r="I33" s="51"/>
      <c r="J33" s="52"/>
      <c r="K33" s="55"/>
      <c r="L33" s="57"/>
      <c r="M33" s="58"/>
      <c r="N33" s="55"/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59"/>
      <c r="D34" s="52"/>
      <c r="E34" s="55"/>
      <c r="F34" s="202"/>
      <c r="G34" s="197"/>
      <c r="H34" s="55"/>
      <c r="I34" s="51"/>
      <c r="J34" s="52"/>
      <c r="K34" s="55"/>
      <c r="L34" s="57"/>
      <c r="M34" s="58"/>
      <c r="N34" s="55"/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59"/>
      <c r="D35" s="58"/>
      <c r="E35" s="60"/>
      <c r="F35" s="202"/>
      <c r="G35" s="198"/>
      <c r="H35" s="55"/>
      <c r="I35" s="51"/>
      <c r="J35" s="58"/>
      <c r="K35" s="55"/>
      <c r="L35" s="57"/>
      <c r="M35" s="58"/>
      <c r="N35" s="55"/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59"/>
      <c r="D36" s="52"/>
      <c r="E36" s="55"/>
      <c r="F36" s="202"/>
      <c r="G36" s="197"/>
      <c r="H36" s="60"/>
      <c r="I36" s="51"/>
      <c r="J36" s="52"/>
      <c r="K36" s="55"/>
      <c r="L36" s="57"/>
      <c r="M36" s="58"/>
      <c r="N36" s="55"/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59"/>
      <c r="D37" s="52"/>
      <c r="E37" s="55"/>
      <c r="F37" s="202"/>
      <c r="G37" s="197"/>
      <c r="H37" s="55"/>
      <c r="I37" s="51"/>
      <c r="J37" s="52"/>
      <c r="K37" s="55"/>
      <c r="L37" s="57"/>
      <c r="M37" s="58"/>
      <c r="N37" s="55"/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61"/>
      <c r="D38" s="52"/>
      <c r="E38" s="55"/>
      <c r="F38" s="202"/>
      <c r="G38" s="197"/>
      <c r="H38" s="55"/>
      <c r="I38" s="51"/>
      <c r="J38" s="52"/>
      <c r="K38" s="55"/>
      <c r="L38" s="57"/>
      <c r="M38" s="58"/>
      <c r="N38" s="55"/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59"/>
      <c r="D39" s="52"/>
      <c r="E39" s="55"/>
      <c r="F39" s="202"/>
      <c r="G39" s="197"/>
      <c r="H39" s="55"/>
      <c r="I39" s="51"/>
      <c r="J39" s="52"/>
      <c r="K39" s="55"/>
      <c r="L39" s="57"/>
      <c r="M39" s="58"/>
      <c r="N39" s="55"/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59"/>
      <c r="D40" s="52"/>
      <c r="E40" s="55"/>
      <c r="F40" s="202"/>
      <c r="G40" s="197"/>
      <c r="H40" s="60"/>
      <c r="I40" s="51"/>
      <c r="J40" s="52"/>
      <c r="K40" s="55"/>
      <c r="L40" s="57"/>
      <c r="M40" s="58"/>
      <c r="N40" s="55"/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59"/>
      <c r="D41" s="52"/>
      <c r="E41" s="55"/>
      <c r="F41" s="202"/>
      <c r="G41" s="197"/>
      <c r="H41" s="55"/>
      <c r="I41" s="51"/>
      <c r="J41" s="52"/>
      <c r="K41" s="55"/>
      <c r="L41" s="57"/>
      <c r="M41" s="58"/>
      <c r="N41" s="55"/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59"/>
      <c r="D42" s="52"/>
      <c r="E42" s="55"/>
      <c r="F42" s="202"/>
      <c r="G42" s="197"/>
      <c r="H42" s="55"/>
      <c r="I42" s="51"/>
      <c r="J42" s="52"/>
      <c r="K42" s="55"/>
      <c r="L42" s="57"/>
      <c r="M42" s="58"/>
      <c r="N42" s="55"/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59"/>
      <c r="D43" s="52"/>
      <c r="E43" s="55"/>
      <c r="F43" s="202"/>
      <c r="G43" s="197"/>
      <c r="H43" s="60"/>
      <c r="I43" s="51"/>
      <c r="J43" s="52"/>
      <c r="K43" s="55"/>
      <c r="L43" s="57"/>
      <c r="M43" s="58"/>
      <c r="N43" s="55"/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59"/>
      <c r="D44" s="52"/>
      <c r="E44" s="55"/>
      <c r="F44" s="202"/>
      <c r="G44" s="197"/>
      <c r="H44" s="60"/>
      <c r="I44" s="51"/>
      <c r="J44" s="52"/>
      <c r="K44" s="55"/>
      <c r="L44" s="57"/>
      <c r="M44" s="58"/>
      <c r="N44" s="55"/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59"/>
      <c r="D45" s="52"/>
      <c r="E45" s="55"/>
      <c r="F45" s="202"/>
      <c r="G45" s="197"/>
      <c r="H45" s="55"/>
      <c r="I45" s="51"/>
      <c r="J45" s="52"/>
      <c r="K45" s="55"/>
      <c r="L45" s="57"/>
      <c r="M45" s="58"/>
      <c r="N45" s="55"/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59"/>
      <c r="D46" s="52"/>
      <c r="E46" s="55"/>
      <c r="F46" s="202"/>
      <c r="G46" s="197"/>
      <c r="H46" s="55"/>
      <c r="I46" s="51"/>
      <c r="J46" s="52"/>
      <c r="K46" s="55"/>
      <c r="L46" s="57"/>
      <c r="M46" s="58"/>
      <c r="N46" s="55"/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59"/>
      <c r="D47" s="52"/>
      <c r="E47" s="55"/>
      <c r="F47" s="202"/>
      <c r="G47" s="197"/>
      <c r="H47" s="60"/>
      <c r="I47" s="51"/>
      <c r="J47" s="52"/>
      <c r="K47" s="60"/>
      <c r="L47" s="57"/>
      <c r="M47" s="58"/>
      <c r="N47" s="55"/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59"/>
      <c r="D48" s="52"/>
      <c r="E48" s="55"/>
      <c r="F48" s="202"/>
      <c r="G48" s="197"/>
      <c r="H48" s="60"/>
      <c r="I48" s="51"/>
      <c r="J48" s="52"/>
      <c r="K48" s="55"/>
      <c r="L48" s="57"/>
      <c r="M48" s="58"/>
      <c r="N48" s="55"/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59"/>
      <c r="D49" s="52"/>
      <c r="E49" s="55"/>
      <c r="F49" s="202"/>
      <c r="G49" s="197"/>
      <c r="H49" s="55"/>
      <c r="I49" s="51"/>
      <c r="J49" s="52"/>
      <c r="K49" s="55"/>
      <c r="L49" s="57"/>
      <c r="M49" s="58"/>
      <c r="N49" s="55"/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59"/>
      <c r="D50" s="52"/>
      <c r="E50" s="55"/>
      <c r="F50" s="202"/>
      <c r="G50" s="197"/>
      <c r="H50" s="55"/>
      <c r="I50" s="51"/>
      <c r="J50" s="52"/>
      <c r="K50" s="55"/>
      <c r="L50" s="57"/>
      <c r="M50" s="58"/>
      <c r="N50" s="55"/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59"/>
      <c r="D51" s="52"/>
      <c r="E51" s="60"/>
      <c r="F51" s="202"/>
      <c r="G51" s="197"/>
      <c r="H51" s="60"/>
      <c r="I51" s="51"/>
      <c r="J51" s="52"/>
      <c r="K51" s="55"/>
      <c r="L51" s="57"/>
      <c r="M51" s="58"/>
      <c r="N51" s="55"/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62"/>
      <c r="D52" s="63"/>
      <c r="E52" s="64"/>
      <c r="F52" s="203"/>
      <c r="G52" s="201"/>
      <c r="H52" s="69"/>
      <c r="I52" s="65"/>
      <c r="J52" s="63"/>
      <c r="K52" s="69"/>
      <c r="L52" s="66"/>
      <c r="M52" s="67"/>
      <c r="N52" s="64"/>
      <c r="O52" s="70"/>
      <c r="P52" s="70"/>
      <c r="Q52" s="24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68" t="s">
        <v>21</v>
      </c>
      <c r="C53" s="157">
        <f>SUM(C5:C52)</f>
        <v>0</v>
      </c>
      <c r="D53" s="158">
        <f>SUM(D5:D52)</f>
        <v>0</v>
      </c>
      <c r="E53" s="45" t="e">
        <f>(C53/D53)*100</f>
        <v>#DIV/0!</v>
      </c>
      <c r="F53" s="157">
        <f t="shared" ref="F53:G53" si="0">SUM(F5:F52)</f>
        <v>0</v>
      </c>
      <c r="G53" s="158">
        <f t="shared" si="0"/>
        <v>0</v>
      </c>
      <c r="H53" s="45" t="e">
        <f t="shared" ref="H53" si="1">(F53/G53)*100</f>
        <v>#DIV/0!</v>
      </c>
      <c r="I53" s="157">
        <f t="shared" ref="I53:J53" si="2">SUM(I5:I52)</f>
        <v>0</v>
      </c>
      <c r="J53" s="158">
        <f t="shared" si="2"/>
        <v>0</v>
      </c>
      <c r="K53" s="45" t="e">
        <f t="shared" ref="K53" si="3">(I53/J53)*100</f>
        <v>#DIV/0!</v>
      </c>
      <c r="L53" s="157">
        <f t="shared" ref="L53:M53" si="4">SUM(L5:L52)</f>
        <v>0</v>
      </c>
      <c r="M53" s="158">
        <f t="shared" si="4"/>
        <v>0</v>
      </c>
      <c r="N53" s="45" t="e">
        <f t="shared" ref="N53" si="5">(L53/M53)*100</f>
        <v>#DIV/0!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customFormat="1" ht="15" customHeight="1" x14ac:dyDescent="0.15">
      <c r="B55" s="125"/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customFormat="1" ht="15" customHeight="1" x14ac:dyDescent="0.15">
      <c r="B56" s="125"/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customFormat="1" ht="15" customHeight="1" x14ac:dyDescent="0.15">
      <c r="B57" s="125"/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customFormat="1" ht="15" customHeight="1" x14ac:dyDescent="0.15">
      <c r="B58" s="125"/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customFormat="1" ht="15" customHeight="1" x14ac:dyDescent="0.15">
      <c r="B59" s="125"/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customFormat="1" ht="15" customHeight="1" x14ac:dyDescent="0.15">
      <c r="B60" s="125"/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customFormat="1" ht="15" customHeight="1" x14ac:dyDescent="0.15">
      <c r="B61" s="125"/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customFormat="1" ht="15" customHeight="1" x14ac:dyDescent="0.15">
      <c r="B62" s="125"/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customFormat="1" ht="15" customHeight="1" x14ac:dyDescent="0.15">
      <c r="B63" s="125"/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customFormat="1" ht="15" customHeight="1" x14ac:dyDescent="0.15">
      <c r="B64" s="125"/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2:14" customFormat="1" ht="15" customHeight="1" x14ac:dyDescent="0.15">
      <c r="B65" s="125"/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2:14" customFormat="1" ht="15" customHeight="1" x14ac:dyDescent="0.15">
      <c r="B66" s="125"/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2:14" customFormat="1" ht="15" customHeight="1" x14ac:dyDescent="0.15">
      <c r="B67" s="125"/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2:14" customFormat="1" ht="15" customHeight="1" x14ac:dyDescent="0.15">
      <c r="B68" s="125"/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2:14" customFormat="1" ht="15" customHeight="1" x14ac:dyDescent="0.15">
      <c r="B69" s="125"/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2:14" customFormat="1" ht="15" customHeight="1" x14ac:dyDescent="0.15">
      <c r="B70" s="125"/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2:14" customFormat="1" ht="15" customHeight="1" x14ac:dyDescent="0.15">
      <c r="B71" s="125"/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2:14" customFormat="1" ht="15" customHeight="1" x14ac:dyDescent="0.15">
      <c r="B72" s="125"/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2:14" customFormat="1" ht="15" customHeight="1" x14ac:dyDescent="0.15">
      <c r="B73" s="125"/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2:14" customFormat="1" ht="15" customHeight="1" x14ac:dyDescent="0.15">
      <c r="B74" s="125"/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2:14" customFormat="1" ht="15" customHeight="1" x14ac:dyDescent="0.15">
      <c r="B75" s="125"/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2:14" customFormat="1" ht="15" customHeight="1" x14ac:dyDescent="0.15">
      <c r="B76" s="125"/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2:14" customFormat="1" ht="15" customHeight="1" x14ac:dyDescent="0.15">
      <c r="B77" s="125"/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2:14" customFormat="1" ht="15" customHeight="1" x14ac:dyDescent="0.15">
      <c r="B78" s="125"/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2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2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9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BG90"/>
  <sheetViews>
    <sheetView showGridLines="0" zoomScale="85" zoomScaleNormal="85" workbookViewId="0">
      <pane xSplit="2" ySplit="4" topLeftCell="C5" activePane="bottomRight" state="frozen"/>
      <selection activeCell="I5" sqref="I5:J52"/>
      <selection pane="topRight" activeCell="I5" sqref="I5:J52"/>
      <selection pane="bottomLeft" activeCell="I5" sqref="I5:J52"/>
      <selection pane="bottomRight" activeCell="I5" sqref="I5:J52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>
        <v>44105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109"/>
      <c r="D5" s="110"/>
      <c r="E5" s="111"/>
      <c r="F5" s="204"/>
      <c r="G5" s="205"/>
      <c r="H5" s="111"/>
      <c r="I5" s="109"/>
      <c r="J5" s="110"/>
      <c r="K5" s="112"/>
      <c r="L5" s="114"/>
      <c r="M5" s="113"/>
      <c r="N5" s="112"/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114"/>
      <c r="D6" s="115"/>
      <c r="E6" s="111"/>
      <c r="F6" s="206"/>
      <c r="G6" s="207"/>
      <c r="H6" s="111"/>
      <c r="I6" s="116"/>
      <c r="J6" s="115"/>
      <c r="K6" s="111"/>
      <c r="L6" s="114"/>
      <c r="M6" s="113"/>
      <c r="N6" s="111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114"/>
      <c r="D7" s="115"/>
      <c r="E7" s="111"/>
      <c r="F7" s="206"/>
      <c r="G7" s="207"/>
      <c r="H7" s="111"/>
      <c r="I7" s="114"/>
      <c r="J7" s="115"/>
      <c r="K7" s="111"/>
      <c r="L7" s="114"/>
      <c r="M7" s="113"/>
      <c r="N7" s="111"/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114"/>
      <c r="D8" s="115"/>
      <c r="E8" s="111"/>
      <c r="F8" s="206"/>
      <c r="G8" s="207"/>
      <c r="H8" s="111"/>
      <c r="I8" s="116"/>
      <c r="J8" s="115"/>
      <c r="K8" s="111"/>
      <c r="L8" s="114"/>
      <c r="M8" s="113"/>
      <c r="N8" s="111"/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114"/>
      <c r="D9" s="115"/>
      <c r="E9" s="111"/>
      <c r="F9" s="206"/>
      <c r="G9" s="207"/>
      <c r="H9" s="111"/>
      <c r="I9" s="116"/>
      <c r="J9" s="115"/>
      <c r="K9" s="111"/>
      <c r="L9" s="114"/>
      <c r="M9" s="113"/>
      <c r="N9" s="111"/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114"/>
      <c r="D10" s="115"/>
      <c r="E10" s="111"/>
      <c r="F10" s="206"/>
      <c r="G10" s="207"/>
      <c r="H10" s="111"/>
      <c r="I10" s="116"/>
      <c r="J10" s="115"/>
      <c r="K10" s="111"/>
      <c r="L10" s="114"/>
      <c r="M10" s="113"/>
      <c r="N10" s="111"/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114"/>
      <c r="D11" s="115"/>
      <c r="E11" s="111"/>
      <c r="F11" s="206"/>
      <c r="G11" s="207"/>
      <c r="H11" s="111"/>
      <c r="I11" s="116"/>
      <c r="J11" s="115"/>
      <c r="K11" s="111"/>
      <c r="L11" s="114"/>
      <c r="M11" s="113"/>
      <c r="N11" s="111"/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114"/>
      <c r="D12" s="115"/>
      <c r="E12" s="111"/>
      <c r="F12" s="206"/>
      <c r="G12" s="207"/>
      <c r="H12" s="111"/>
      <c r="I12" s="116"/>
      <c r="J12" s="115"/>
      <c r="K12" s="111"/>
      <c r="L12" s="114"/>
      <c r="M12" s="113"/>
      <c r="N12" s="111"/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114"/>
      <c r="D13" s="115"/>
      <c r="E13" s="111"/>
      <c r="F13" s="206"/>
      <c r="G13" s="207"/>
      <c r="H13" s="111"/>
      <c r="I13" s="116"/>
      <c r="J13" s="115"/>
      <c r="K13" s="111"/>
      <c r="L13" s="114"/>
      <c r="M13" s="113"/>
      <c r="N13" s="111"/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114"/>
      <c r="D14" s="115"/>
      <c r="E14" s="111"/>
      <c r="F14" s="206"/>
      <c r="G14" s="207"/>
      <c r="H14" s="111"/>
      <c r="I14" s="116"/>
      <c r="J14" s="115"/>
      <c r="K14" s="111"/>
      <c r="L14" s="114"/>
      <c r="M14" s="113"/>
      <c r="N14" s="111"/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114"/>
      <c r="D15" s="115"/>
      <c r="E15" s="111"/>
      <c r="F15" s="206"/>
      <c r="G15" s="207"/>
      <c r="H15" s="111"/>
      <c r="I15" s="116"/>
      <c r="J15" s="115"/>
      <c r="K15" s="111"/>
      <c r="L15" s="114"/>
      <c r="M15" s="113"/>
      <c r="N15" s="111"/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114"/>
      <c r="D16" s="115"/>
      <c r="E16" s="111"/>
      <c r="F16" s="206"/>
      <c r="G16" s="207"/>
      <c r="H16" s="111"/>
      <c r="I16" s="116"/>
      <c r="J16" s="115"/>
      <c r="K16" s="111"/>
      <c r="L16" s="114"/>
      <c r="M16" s="113"/>
      <c r="N16" s="111"/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114"/>
      <c r="D17" s="115"/>
      <c r="E17" s="111"/>
      <c r="F17" s="206"/>
      <c r="G17" s="207"/>
      <c r="H17" s="111"/>
      <c r="I17" s="116"/>
      <c r="J17" s="115"/>
      <c r="K17" s="111"/>
      <c r="L17" s="114"/>
      <c r="M17" s="113"/>
      <c r="N17" s="111"/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114"/>
      <c r="D18" s="115"/>
      <c r="E18" s="111"/>
      <c r="F18" s="206"/>
      <c r="G18" s="207"/>
      <c r="H18" s="111"/>
      <c r="I18" s="116"/>
      <c r="J18" s="115"/>
      <c r="K18" s="111"/>
      <c r="L18" s="114"/>
      <c r="M18" s="113"/>
      <c r="N18" s="111"/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114"/>
      <c r="D19" s="115"/>
      <c r="E19" s="111"/>
      <c r="F19" s="206"/>
      <c r="G19" s="207"/>
      <c r="H19" s="111"/>
      <c r="I19" s="116"/>
      <c r="J19" s="115"/>
      <c r="K19" s="111"/>
      <c r="L19" s="114"/>
      <c r="M19" s="113"/>
      <c r="N19" s="111"/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114"/>
      <c r="D20" s="115"/>
      <c r="E20" s="111"/>
      <c r="F20" s="206"/>
      <c r="G20" s="207"/>
      <c r="H20" s="111"/>
      <c r="I20" s="116"/>
      <c r="J20" s="115"/>
      <c r="K20" s="111"/>
      <c r="L20" s="114"/>
      <c r="M20" s="113"/>
      <c r="N20" s="111"/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114"/>
      <c r="D21" s="115"/>
      <c r="E21" s="111"/>
      <c r="F21" s="206"/>
      <c r="G21" s="207"/>
      <c r="H21" s="111"/>
      <c r="I21" s="116"/>
      <c r="J21" s="115"/>
      <c r="K21" s="111"/>
      <c r="L21" s="114"/>
      <c r="M21" s="113"/>
      <c r="N21" s="111"/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114"/>
      <c r="D22" s="115"/>
      <c r="E22" s="111"/>
      <c r="F22" s="206"/>
      <c r="G22" s="207"/>
      <c r="H22" s="117"/>
      <c r="I22" s="116"/>
      <c r="J22" s="115"/>
      <c r="K22" s="111"/>
      <c r="L22" s="114"/>
      <c r="M22" s="113"/>
      <c r="N22" s="111"/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114"/>
      <c r="D23" s="115"/>
      <c r="E23" s="111"/>
      <c r="F23" s="206"/>
      <c r="G23" s="207"/>
      <c r="H23" s="117"/>
      <c r="I23" s="116"/>
      <c r="J23" s="115"/>
      <c r="K23" s="111"/>
      <c r="L23" s="114"/>
      <c r="M23" s="113"/>
      <c r="N23" s="111"/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114"/>
      <c r="D24" s="115"/>
      <c r="E24" s="111"/>
      <c r="F24" s="206"/>
      <c r="G24" s="207"/>
      <c r="H24" s="111"/>
      <c r="I24" s="116"/>
      <c r="J24" s="115"/>
      <c r="K24" s="111"/>
      <c r="L24" s="114"/>
      <c r="M24" s="113"/>
      <c r="N24" s="111"/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114"/>
      <c r="D25" s="115"/>
      <c r="E25" s="111"/>
      <c r="F25" s="206"/>
      <c r="G25" s="207"/>
      <c r="H25" s="111"/>
      <c r="I25" s="116"/>
      <c r="J25" s="115"/>
      <c r="K25" s="111"/>
      <c r="L25" s="114"/>
      <c r="M25" s="113"/>
      <c r="N25" s="111"/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114"/>
      <c r="D26" s="115"/>
      <c r="E26" s="111"/>
      <c r="F26" s="206"/>
      <c r="G26" s="207"/>
      <c r="H26" s="111"/>
      <c r="I26" s="116"/>
      <c r="J26" s="115"/>
      <c r="K26" s="111"/>
      <c r="L26" s="114"/>
      <c r="M26" s="113"/>
      <c r="N26" s="111"/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114"/>
      <c r="D27" s="115"/>
      <c r="E27" s="111"/>
      <c r="F27" s="206"/>
      <c r="G27" s="207"/>
      <c r="H27" s="111"/>
      <c r="I27" s="116"/>
      <c r="J27" s="115"/>
      <c r="K27" s="111"/>
      <c r="L27" s="114"/>
      <c r="M27" s="113"/>
      <c r="N27" s="111"/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114"/>
      <c r="D28" s="115"/>
      <c r="E28" s="111"/>
      <c r="F28" s="206"/>
      <c r="G28" s="207"/>
      <c r="H28" s="117"/>
      <c r="I28" s="116"/>
      <c r="J28" s="115"/>
      <c r="K28" s="111"/>
      <c r="L28" s="114"/>
      <c r="M28" s="113"/>
      <c r="N28" s="111"/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114"/>
      <c r="D29" s="115"/>
      <c r="E29" s="111"/>
      <c r="F29" s="206"/>
      <c r="G29" s="207"/>
      <c r="H29" s="117"/>
      <c r="I29" s="116"/>
      <c r="J29" s="115"/>
      <c r="K29" s="111"/>
      <c r="L29" s="114"/>
      <c r="M29" s="113"/>
      <c r="N29" s="111"/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114"/>
      <c r="D30" s="115"/>
      <c r="E30" s="111"/>
      <c r="F30" s="206"/>
      <c r="G30" s="207"/>
      <c r="H30" s="111"/>
      <c r="I30" s="116"/>
      <c r="J30" s="115"/>
      <c r="K30" s="111"/>
      <c r="L30" s="114"/>
      <c r="M30" s="113"/>
      <c r="N30" s="111"/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114"/>
      <c r="D31" s="115"/>
      <c r="E31" s="111"/>
      <c r="F31" s="206"/>
      <c r="G31" s="207"/>
      <c r="H31" s="111"/>
      <c r="I31" s="116"/>
      <c r="J31" s="115"/>
      <c r="K31" s="111"/>
      <c r="L31" s="114"/>
      <c r="M31" s="113"/>
      <c r="N31" s="111"/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114"/>
      <c r="D32" s="115"/>
      <c r="E32" s="111"/>
      <c r="F32" s="206"/>
      <c r="G32" s="207"/>
      <c r="H32" s="117"/>
      <c r="I32" s="116"/>
      <c r="J32" s="115"/>
      <c r="K32" s="111"/>
      <c r="L32" s="114"/>
      <c r="M32" s="113"/>
      <c r="N32" s="111"/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114"/>
      <c r="D33" s="115"/>
      <c r="E33" s="111"/>
      <c r="F33" s="206"/>
      <c r="G33" s="207"/>
      <c r="H33" s="111"/>
      <c r="I33" s="116"/>
      <c r="J33" s="115"/>
      <c r="K33" s="111"/>
      <c r="L33" s="114"/>
      <c r="M33" s="113"/>
      <c r="N33" s="111"/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114"/>
      <c r="D34" s="115"/>
      <c r="E34" s="111"/>
      <c r="F34" s="206"/>
      <c r="G34" s="207"/>
      <c r="H34" s="111"/>
      <c r="I34" s="116"/>
      <c r="J34" s="115"/>
      <c r="K34" s="111"/>
      <c r="L34" s="114"/>
      <c r="M34" s="113"/>
      <c r="N34" s="111"/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114"/>
      <c r="D35" s="113"/>
      <c r="E35" s="117"/>
      <c r="F35" s="206"/>
      <c r="G35" s="208"/>
      <c r="H35" s="111"/>
      <c r="I35" s="116"/>
      <c r="J35" s="113"/>
      <c r="K35" s="111"/>
      <c r="L35" s="114"/>
      <c r="M35" s="113"/>
      <c r="N35" s="111"/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114"/>
      <c r="D36" s="115"/>
      <c r="E36" s="111"/>
      <c r="F36" s="206"/>
      <c r="G36" s="207"/>
      <c r="H36" s="117"/>
      <c r="I36" s="116"/>
      <c r="J36" s="115"/>
      <c r="K36" s="111"/>
      <c r="L36" s="114"/>
      <c r="M36" s="113"/>
      <c r="N36" s="111"/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114"/>
      <c r="D37" s="115"/>
      <c r="E37" s="111"/>
      <c r="F37" s="206"/>
      <c r="G37" s="207"/>
      <c r="H37" s="111"/>
      <c r="I37" s="116"/>
      <c r="J37" s="115"/>
      <c r="K37" s="111"/>
      <c r="L37" s="114"/>
      <c r="M37" s="113"/>
      <c r="N37" s="111"/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118"/>
      <c r="D38" s="115"/>
      <c r="E38" s="111"/>
      <c r="F38" s="206"/>
      <c r="G38" s="207"/>
      <c r="H38" s="111"/>
      <c r="I38" s="116"/>
      <c r="J38" s="115"/>
      <c r="K38" s="111"/>
      <c r="L38" s="114"/>
      <c r="M38" s="113"/>
      <c r="N38" s="111"/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114"/>
      <c r="D39" s="115"/>
      <c r="E39" s="111"/>
      <c r="F39" s="206"/>
      <c r="G39" s="207"/>
      <c r="H39" s="111"/>
      <c r="I39" s="116"/>
      <c r="J39" s="115"/>
      <c r="K39" s="111"/>
      <c r="L39" s="114"/>
      <c r="M39" s="113"/>
      <c r="N39" s="111"/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114"/>
      <c r="D40" s="115"/>
      <c r="E40" s="111"/>
      <c r="F40" s="206"/>
      <c r="G40" s="207"/>
      <c r="H40" s="117"/>
      <c r="I40" s="116"/>
      <c r="J40" s="115"/>
      <c r="K40" s="111"/>
      <c r="L40" s="114"/>
      <c r="M40" s="113"/>
      <c r="N40" s="111"/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114"/>
      <c r="D41" s="115"/>
      <c r="E41" s="111"/>
      <c r="F41" s="206"/>
      <c r="G41" s="207"/>
      <c r="H41" s="111"/>
      <c r="I41" s="116"/>
      <c r="J41" s="115"/>
      <c r="K41" s="111"/>
      <c r="L41" s="114"/>
      <c r="M41" s="113"/>
      <c r="N41" s="111"/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114"/>
      <c r="D42" s="115"/>
      <c r="E42" s="111"/>
      <c r="F42" s="206"/>
      <c r="G42" s="207"/>
      <c r="H42" s="111"/>
      <c r="I42" s="116"/>
      <c r="J42" s="115"/>
      <c r="K42" s="111"/>
      <c r="L42" s="114"/>
      <c r="M42" s="113"/>
      <c r="N42" s="111"/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114"/>
      <c r="D43" s="115"/>
      <c r="E43" s="111"/>
      <c r="F43" s="206"/>
      <c r="G43" s="207"/>
      <c r="H43" s="117"/>
      <c r="I43" s="116"/>
      <c r="J43" s="115"/>
      <c r="K43" s="111"/>
      <c r="L43" s="114"/>
      <c r="M43" s="113"/>
      <c r="N43" s="111"/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114"/>
      <c r="D44" s="115"/>
      <c r="E44" s="111"/>
      <c r="F44" s="206"/>
      <c r="G44" s="207"/>
      <c r="H44" s="117"/>
      <c r="I44" s="116"/>
      <c r="J44" s="115"/>
      <c r="K44" s="111"/>
      <c r="L44" s="114"/>
      <c r="M44" s="113"/>
      <c r="N44" s="111"/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114"/>
      <c r="D45" s="115"/>
      <c r="E45" s="111"/>
      <c r="F45" s="206"/>
      <c r="G45" s="207"/>
      <c r="H45" s="111"/>
      <c r="I45" s="116"/>
      <c r="J45" s="115"/>
      <c r="K45" s="111"/>
      <c r="L45" s="114"/>
      <c r="M45" s="113"/>
      <c r="N45" s="111"/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114"/>
      <c r="D46" s="115"/>
      <c r="E46" s="111"/>
      <c r="F46" s="206"/>
      <c r="G46" s="207"/>
      <c r="H46" s="111"/>
      <c r="I46" s="116"/>
      <c r="J46" s="115"/>
      <c r="K46" s="111"/>
      <c r="L46" s="114"/>
      <c r="M46" s="113"/>
      <c r="N46" s="111"/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114"/>
      <c r="D47" s="115"/>
      <c r="E47" s="111"/>
      <c r="F47" s="206"/>
      <c r="G47" s="207"/>
      <c r="H47" s="117"/>
      <c r="I47" s="116"/>
      <c r="J47" s="115"/>
      <c r="K47" s="117"/>
      <c r="L47" s="114"/>
      <c r="M47" s="113"/>
      <c r="N47" s="111"/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114"/>
      <c r="D48" s="115"/>
      <c r="E48" s="111"/>
      <c r="F48" s="206"/>
      <c r="G48" s="207"/>
      <c r="H48" s="117"/>
      <c r="I48" s="116"/>
      <c r="J48" s="115"/>
      <c r="K48" s="111"/>
      <c r="L48" s="114"/>
      <c r="M48" s="113"/>
      <c r="N48" s="111"/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114"/>
      <c r="D49" s="115"/>
      <c r="E49" s="111"/>
      <c r="F49" s="206"/>
      <c r="G49" s="207"/>
      <c r="H49" s="111"/>
      <c r="I49" s="116"/>
      <c r="J49" s="115"/>
      <c r="K49" s="111"/>
      <c r="L49" s="114"/>
      <c r="M49" s="113"/>
      <c r="N49" s="111"/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114"/>
      <c r="D50" s="115"/>
      <c r="E50" s="111"/>
      <c r="F50" s="206"/>
      <c r="G50" s="207"/>
      <c r="H50" s="111"/>
      <c r="I50" s="116"/>
      <c r="J50" s="115"/>
      <c r="K50" s="111"/>
      <c r="L50" s="114"/>
      <c r="M50" s="113"/>
      <c r="N50" s="111"/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114"/>
      <c r="D51" s="115"/>
      <c r="E51" s="117"/>
      <c r="F51" s="206"/>
      <c r="G51" s="207"/>
      <c r="H51" s="117"/>
      <c r="I51" s="116"/>
      <c r="J51" s="115"/>
      <c r="K51" s="111"/>
      <c r="L51" s="114"/>
      <c r="M51" s="113"/>
      <c r="N51" s="111"/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119"/>
      <c r="D52" s="120"/>
      <c r="E52" s="121"/>
      <c r="F52" s="209"/>
      <c r="G52" s="210"/>
      <c r="H52" s="123"/>
      <c r="I52" s="122"/>
      <c r="J52" s="120"/>
      <c r="K52" s="123"/>
      <c r="L52" s="119"/>
      <c r="M52" s="124"/>
      <c r="N52" s="121"/>
      <c r="O52" s="70"/>
      <c r="P52" s="70"/>
      <c r="Q52" s="24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68" t="s">
        <v>55</v>
      </c>
      <c r="C53" s="157">
        <f>SUM(C5:C52)</f>
        <v>0</v>
      </c>
      <c r="D53" s="158">
        <f>SUM(D5:D52)</f>
        <v>0</v>
      </c>
      <c r="E53" s="45" t="e">
        <f>(C53/D53)*100</f>
        <v>#DIV/0!</v>
      </c>
      <c r="F53" s="157">
        <f t="shared" ref="F53:G53" si="0">SUM(F5:F52)</f>
        <v>0</v>
      </c>
      <c r="G53" s="158">
        <f t="shared" si="0"/>
        <v>0</v>
      </c>
      <c r="H53" s="45" t="e">
        <f t="shared" ref="H53" si="1">(F53/G53)*100</f>
        <v>#DIV/0!</v>
      </c>
      <c r="I53" s="157">
        <f t="shared" ref="I53:J53" si="2">SUM(I5:I52)</f>
        <v>0</v>
      </c>
      <c r="J53" s="158">
        <f t="shared" si="2"/>
        <v>0</v>
      </c>
      <c r="K53" s="45" t="e">
        <f t="shared" ref="K53" si="3">(I53/J53)*100</f>
        <v>#DIV/0!</v>
      </c>
      <c r="L53" s="157">
        <f t="shared" ref="L53:M53" si="4">SUM(L5:L52)</f>
        <v>0</v>
      </c>
      <c r="M53" s="158">
        <f t="shared" si="4"/>
        <v>0</v>
      </c>
      <c r="N53" s="45" t="e">
        <f t="shared" ref="N53" si="5">(L53/M53)*100</f>
        <v>#DIV/0!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customFormat="1" ht="15" customHeight="1" x14ac:dyDescent="0.15">
      <c r="B55" s="125"/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customFormat="1" ht="15" customHeight="1" x14ac:dyDescent="0.15">
      <c r="B56" s="125"/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customFormat="1" ht="15" customHeight="1" x14ac:dyDescent="0.15">
      <c r="B57" s="125"/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customFormat="1" ht="15" customHeight="1" x14ac:dyDescent="0.15">
      <c r="B58" s="125"/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customFormat="1" ht="15" customHeight="1" x14ac:dyDescent="0.15">
      <c r="B59" s="125"/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customFormat="1" ht="15" customHeight="1" x14ac:dyDescent="0.15">
      <c r="B60" s="125"/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customFormat="1" ht="15" customHeight="1" x14ac:dyDescent="0.15">
      <c r="B61" s="125"/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customFormat="1" ht="15" customHeight="1" x14ac:dyDescent="0.15">
      <c r="B62" s="125"/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customFormat="1" ht="15" customHeight="1" x14ac:dyDescent="0.15">
      <c r="B63" s="125"/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customFormat="1" ht="15" customHeight="1" x14ac:dyDescent="0.15">
      <c r="B64" s="125"/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2:14" customFormat="1" ht="15" customHeight="1" x14ac:dyDescent="0.15">
      <c r="B65" s="125"/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2:14" customFormat="1" ht="15" customHeight="1" x14ac:dyDescent="0.15">
      <c r="B66" s="125"/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2:14" customFormat="1" ht="15" customHeight="1" x14ac:dyDescent="0.15">
      <c r="B67" s="125"/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2:14" customFormat="1" ht="15" customHeight="1" x14ac:dyDescent="0.15">
      <c r="B68" s="125"/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2:14" customFormat="1" ht="15" customHeight="1" x14ac:dyDescent="0.15">
      <c r="B69" s="125"/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2:14" customFormat="1" ht="15" customHeight="1" x14ac:dyDescent="0.15">
      <c r="B70" s="125"/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2:14" customFormat="1" ht="15" customHeight="1" x14ac:dyDescent="0.15">
      <c r="B71" s="125"/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2:14" customFormat="1" ht="15" customHeight="1" x14ac:dyDescent="0.15">
      <c r="B72" s="125"/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2:14" customFormat="1" ht="15" customHeight="1" x14ac:dyDescent="0.15">
      <c r="B73" s="125"/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2:14" customFormat="1" ht="15" customHeight="1" x14ac:dyDescent="0.15">
      <c r="B74" s="125"/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2:14" customFormat="1" ht="15" customHeight="1" x14ac:dyDescent="0.15">
      <c r="B75" s="125"/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2:14" customFormat="1" ht="15" customHeight="1" x14ac:dyDescent="0.15">
      <c r="B76" s="125"/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2:14" customFormat="1" ht="15" customHeight="1" x14ac:dyDescent="0.15">
      <c r="B77" s="125"/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2:14" customFormat="1" ht="15" customHeight="1" x14ac:dyDescent="0.15">
      <c r="B78" s="125"/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2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2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0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BG90"/>
  <sheetViews>
    <sheetView showGridLines="0" zoomScale="85" zoomScaleNormal="85" workbookViewId="0">
      <pane xSplit="2" ySplit="4" topLeftCell="C5" activePane="bottomRight" state="frozen"/>
      <selection activeCell="I5" sqref="I5:J52"/>
      <selection pane="topRight" activeCell="I5" sqref="I5:J52"/>
      <selection pane="bottomLeft" activeCell="I5" sqref="I5:J52"/>
      <selection pane="bottomRight" activeCell="I5" sqref="I5:J52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>
        <v>44136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53"/>
      <c r="D5" s="54"/>
      <c r="E5" s="55"/>
      <c r="F5" s="194"/>
      <c r="G5" s="195"/>
      <c r="H5" s="55"/>
      <c r="I5" s="53"/>
      <c r="J5" s="54"/>
      <c r="K5" s="56"/>
      <c r="L5" s="57"/>
      <c r="M5" s="58"/>
      <c r="N5" s="56"/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59"/>
      <c r="D6" s="52"/>
      <c r="E6" s="55"/>
      <c r="F6" s="202"/>
      <c r="G6" s="197"/>
      <c r="H6" s="55"/>
      <c r="I6" s="51"/>
      <c r="J6" s="52"/>
      <c r="K6" s="55"/>
      <c r="L6" s="57"/>
      <c r="M6" s="58"/>
      <c r="N6" s="55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59"/>
      <c r="D7" s="52"/>
      <c r="E7" s="55"/>
      <c r="F7" s="202"/>
      <c r="G7" s="197"/>
      <c r="H7" s="55"/>
      <c r="I7" s="59"/>
      <c r="J7" s="52"/>
      <c r="K7" s="55"/>
      <c r="L7" s="57"/>
      <c r="M7" s="58"/>
      <c r="N7" s="55"/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59"/>
      <c r="D8" s="52"/>
      <c r="E8" s="55"/>
      <c r="F8" s="202"/>
      <c r="G8" s="197"/>
      <c r="H8" s="55"/>
      <c r="I8" s="51"/>
      <c r="J8" s="52"/>
      <c r="K8" s="55"/>
      <c r="L8" s="57"/>
      <c r="M8" s="58"/>
      <c r="N8" s="55"/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59"/>
      <c r="D9" s="52"/>
      <c r="E9" s="55"/>
      <c r="F9" s="202"/>
      <c r="G9" s="197"/>
      <c r="H9" s="55"/>
      <c r="I9" s="51"/>
      <c r="J9" s="52"/>
      <c r="K9" s="55"/>
      <c r="L9" s="57"/>
      <c r="M9" s="58"/>
      <c r="N9" s="55"/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59"/>
      <c r="D10" s="52"/>
      <c r="E10" s="55"/>
      <c r="F10" s="202"/>
      <c r="G10" s="197"/>
      <c r="H10" s="55"/>
      <c r="I10" s="51"/>
      <c r="J10" s="52"/>
      <c r="K10" s="55"/>
      <c r="L10" s="57"/>
      <c r="M10" s="58"/>
      <c r="N10" s="55"/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59"/>
      <c r="D11" s="52"/>
      <c r="E11" s="55"/>
      <c r="F11" s="202"/>
      <c r="G11" s="197"/>
      <c r="H11" s="55"/>
      <c r="I11" s="51"/>
      <c r="J11" s="52"/>
      <c r="K11" s="55"/>
      <c r="L11" s="57"/>
      <c r="M11" s="58"/>
      <c r="N11" s="55"/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59"/>
      <c r="D12" s="52"/>
      <c r="E12" s="55"/>
      <c r="F12" s="202"/>
      <c r="G12" s="197"/>
      <c r="H12" s="55"/>
      <c r="I12" s="51"/>
      <c r="J12" s="52"/>
      <c r="K12" s="55"/>
      <c r="L12" s="57"/>
      <c r="M12" s="58"/>
      <c r="N12" s="55"/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59"/>
      <c r="D13" s="52"/>
      <c r="E13" s="55"/>
      <c r="F13" s="202"/>
      <c r="G13" s="197"/>
      <c r="H13" s="55"/>
      <c r="I13" s="51"/>
      <c r="J13" s="52"/>
      <c r="K13" s="55"/>
      <c r="L13" s="57"/>
      <c r="M13" s="58"/>
      <c r="N13" s="55"/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59"/>
      <c r="D14" s="52"/>
      <c r="E14" s="55"/>
      <c r="F14" s="202"/>
      <c r="G14" s="197"/>
      <c r="H14" s="55"/>
      <c r="I14" s="51"/>
      <c r="J14" s="52"/>
      <c r="K14" s="55"/>
      <c r="L14" s="57"/>
      <c r="M14" s="58"/>
      <c r="N14" s="55"/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59"/>
      <c r="D15" s="52"/>
      <c r="E15" s="55"/>
      <c r="F15" s="202"/>
      <c r="G15" s="197"/>
      <c r="H15" s="55"/>
      <c r="I15" s="51"/>
      <c r="J15" s="52"/>
      <c r="K15" s="55"/>
      <c r="L15" s="57"/>
      <c r="M15" s="58"/>
      <c r="N15" s="55"/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59"/>
      <c r="D16" s="52"/>
      <c r="E16" s="55"/>
      <c r="F16" s="202"/>
      <c r="G16" s="197"/>
      <c r="H16" s="55"/>
      <c r="I16" s="51"/>
      <c r="J16" s="52"/>
      <c r="K16" s="55"/>
      <c r="L16" s="57"/>
      <c r="M16" s="58"/>
      <c r="N16" s="55"/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59"/>
      <c r="D17" s="52"/>
      <c r="E17" s="55"/>
      <c r="F17" s="202"/>
      <c r="G17" s="197"/>
      <c r="H17" s="55"/>
      <c r="I17" s="51"/>
      <c r="J17" s="52"/>
      <c r="K17" s="55"/>
      <c r="L17" s="57"/>
      <c r="M17" s="58"/>
      <c r="N17" s="55"/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59"/>
      <c r="D18" s="52"/>
      <c r="E18" s="55"/>
      <c r="F18" s="202"/>
      <c r="G18" s="197"/>
      <c r="H18" s="55"/>
      <c r="I18" s="51"/>
      <c r="J18" s="52"/>
      <c r="K18" s="55"/>
      <c r="L18" s="57"/>
      <c r="M18" s="58"/>
      <c r="N18" s="55"/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59"/>
      <c r="D19" s="52"/>
      <c r="E19" s="55"/>
      <c r="F19" s="202"/>
      <c r="G19" s="197"/>
      <c r="H19" s="55"/>
      <c r="I19" s="51"/>
      <c r="J19" s="52"/>
      <c r="K19" s="55"/>
      <c r="L19" s="57"/>
      <c r="M19" s="58"/>
      <c r="N19" s="55"/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59"/>
      <c r="D20" s="52"/>
      <c r="E20" s="55"/>
      <c r="F20" s="202"/>
      <c r="G20" s="197"/>
      <c r="H20" s="60"/>
      <c r="I20" s="51"/>
      <c r="J20" s="52"/>
      <c r="K20" s="55"/>
      <c r="L20" s="57"/>
      <c r="M20" s="58"/>
      <c r="N20" s="55"/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59"/>
      <c r="D21" s="52"/>
      <c r="E21" s="55"/>
      <c r="F21" s="202"/>
      <c r="G21" s="197"/>
      <c r="H21" s="55"/>
      <c r="I21" s="51"/>
      <c r="J21" s="52"/>
      <c r="K21" s="55"/>
      <c r="L21" s="57"/>
      <c r="M21" s="58"/>
      <c r="N21" s="55"/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59"/>
      <c r="D22" s="52"/>
      <c r="E22" s="55"/>
      <c r="F22" s="202"/>
      <c r="G22" s="197"/>
      <c r="H22" s="60"/>
      <c r="I22" s="51"/>
      <c r="J22" s="52"/>
      <c r="K22" s="55"/>
      <c r="L22" s="57"/>
      <c r="M22" s="58"/>
      <c r="N22" s="55"/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59"/>
      <c r="D23" s="52"/>
      <c r="E23" s="55"/>
      <c r="F23" s="202"/>
      <c r="G23" s="197"/>
      <c r="H23" s="60"/>
      <c r="I23" s="51"/>
      <c r="J23" s="52"/>
      <c r="K23" s="55"/>
      <c r="L23" s="57"/>
      <c r="M23" s="58"/>
      <c r="N23" s="55"/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59"/>
      <c r="D24" s="52"/>
      <c r="E24" s="55"/>
      <c r="F24" s="202"/>
      <c r="G24" s="197"/>
      <c r="H24" s="55"/>
      <c r="I24" s="51"/>
      <c r="J24" s="52"/>
      <c r="K24" s="55"/>
      <c r="L24" s="57"/>
      <c r="M24" s="58"/>
      <c r="N24" s="55"/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59"/>
      <c r="D25" s="52"/>
      <c r="E25" s="55"/>
      <c r="F25" s="202"/>
      <c r="G25" s="197"/>
      <c r="H25" s="55"/>
      <c r="I25" s="51"/>
      <c r="J25" s="52"/>
      <c r="K25" s="55"/>
      <c r="L25" s="57"/>
      <c r="M25" s="58"/>
      <c r="N25" s="55"/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59"/>
      <c r="D26" s="52"/>
      <c r="E26" s="55"/>
      <c r="F26" s="202"/>
      <c r="G26" s="197"/>
      <c r="H26" s="55"/>
      <c r="I26" s="51"/>
      <c r="J26" s="52"/>
      <c r="K26" s="55"/>
      <c r="L26" s="57"/>
      <c r="M26" s="58"/>
      <c r="N26" s="55"/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59"/>
      <c r="D27" s="52"/>
      <c r="E27" s="55"/>
      <c r="F27" s="202"/>
      <c r="G27" s="197"/>
      <c r="H27" s="55"/>
      <c r="I27" s="51"/>
      <c r="J27" s="52"/>
      <c r="K27" s="55"/>
      <c r="L27" s="57"/>
      <c r="M27" s="58"/>
      <c r="N27" s="55"/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59"/>
      <c r="D28" s="52"/>
      <c r="E28" s="55"/>
      <c r="F28" s="202"/>
      <c r="G28" s="197"/>
      <c r="H28" s="60"/>
      <c r="I28" s="51"/>
      <c r="J28" s="52"/>
      <c r="K28" s="55"/>
      <c r="L28" s="57"/>
      <c r="M28" s="58"/>
      <c r="N28" s="55"/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59"/>
      <c r="D29" s="52"/>
      <c r="E29" s="55"/>
      <c r="F29" s="202"/>
      <c r="G29" s="197"/>
      <c r="H29" s="60"/>
      <c r="I29" s="51"/>
      <c r="J29" s="52"/>
      <c r="K29" s="55"/>
      <c r="L29" s="57"/>
      <c r="M29" s="58"/>
      <c r="N29" s="55"/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59"/>
      <c r="D30" s="52"/>
      <c r="E30" s="55"/>
      <c r="F30" s="202"/>
      <c r="G30" s="197"/>
      <c r="H30" s="55"/>
      <c r="I30" s="51"/>
      <c r="J30" s="52"/>
      <c r="K30" s="55"/>
      <c r="L30" s="57"/>
      <c r="M30" s="58"/>
      <c r="N30" s="55"/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59"/>
      <c r="D31" s="52"/>
      <c r="E31" s="55"/>
      <c r="F31" s="202"/>
      <c r="G31" s="197"/>
      <c r="H31" s="55"/>
      <c r="I31" s="51"/>
      <c r="J31" s="52"/>
      <c r="K31" s="55"/>
      <c r="L31" s="57"/>
      <c r="M31" s="58"/>
      <c r="N31" s="55"/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59"/>
      <c r="D32" s="52"/>
      <c r="E32" s="55"/>
      <c r="F32" s="202"/>
      <c r="G32" s="197"/>
      <c r="H32" s="60"/>
      <c r="I32" s="51"/>
      <c r="J32" s="52"/>
      <c r="K32" s="55"/>
      <c r="L32" s="57"/>
      <c r="M32" s="58"/>
      <c r="N32" s="55"/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59"/>
      <c r="D33" s="52"/>
      <c r="E33" s="55"/>
      <c r="F33" s="202"/>
      <c r="G33" s="197"/>
      <c r="H33" s="55"/>
      <c r="I33" s="51"/>
      <c r="J33" s="52"/>
      <c r="K33" s="55"/>
      <c r="L33" s="57"/>
      <c r="M33" s="58"/>
      <c r="N33" s="55"/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59"/>
      <c r="D34" s="52"/>
      <c r="E34" s="55"/>
      <c r="F34" s="202"/>
      <c r="G34" s="197"/>
      <c r="H34" s="55"/>
      <c r="I34" s="51"/>
      <c r="J34" s="52"/>
      <c r="K34" s="55"/>
      <c r="L34" s="57"/>
      <c r="M34" s="58"/>
      <c r="N34" s="55"/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59"/>
      <c r="D35" s="58"/>
      <c r="E35" s="55"/>
      <c r="F35" s="202"/>
      <c r="G35" s="198"/>
      <c r="H35" s="55"/>
      <c r="I35" s="51"/>
      <c r="J35" s="58"/>
      <c r="K35" s="55"/>
      <c r="L35" s="57"/>
      <c r="M35" s="58"/>
      <c r="N35" s="55"/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59"/>
      <c r="D36" s="52"/>
      <c r="E36" s="55"/>
      <c r="F36" s="202"/>
      <c r="G36" s="197"/>
      <c r="H36" s="60"/>
      <c r="I36" s="51"/>
      <c r="J36" s="52"/>
      <c r="K36" s="55"/>
      <c r="L36" s="57"/>
      <c r="M36" s="58"/>
      <c r="N36" s="55"/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59"/>
      <c r="D37" s="52"/>
      <c r="E37" s="55"/>
      <c r="F37" s="202"/>
      <c r="G37" s="197"/>
      <c r="H37" s="55"/>
      <c r="I37" s="51"/>
      <c r="J37" s="52"/>
      <c r="K37" s="55"/>
      <c r="L37" s="57"/>
      <c r="M37" s="58"/>
      <c r="N37" s="55"/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61"/>
      <c r="D38" s="52"/>
      <c r="E38" s="55"/>
      <c r="F38" s="202"/>
      <c r="G38" s="197"/>
      <c r="H38" s="55"/>
      <c r="I38" s="51"/>
      <c r="J38" s="52"/>
      <c r="K38" s="55"/>
      <c r="L38" s="57"/>
      <c r="M38" s="58"/>
      <c r="N38" s="55"/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59"/>
      <c r="D39" s="52"/>
      <c r="E39" s="55"/>
      <c r="F39" s="202"/>
      <c r="G39" s="197"/>
      <c r="H39" s="55"/>
      <c r="I39" s="51"/>
      <c r="J39" s="52"/>
      <c r="K39" s="55"/>
      <c r="L39" s="57"/>
      <c r="M39" s="58"/>
      <c r="N39" s="55"/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59"/>
      <c r="D40" s="52"/>
      <c r="E40" s="55"/>
      <c r="F40" s="202"/>
      <c r="G40" s="197"/>
      <c r="H40" s="60"/>
      <c r="I40" s="51"/>
      <c r="J40" s="52"/>
      <c r="K40" s="55"/>
      <c r="L40" s="57"/>
      <c r="M40" s="58"/>
      <c r="N40" s="55"/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59"/>
      <c r="D41" s="52"/>
      <c r="E41" s="55"/>
      <c r="F41" s="202"/>
      <c r="G41" s="197"/>
      <c r="H41" s="55"/>
      <c r="I41" s="51"/>
      <c r="J41" s="52"/>
      <c r="K41" s="55"/>
      <c r="L41" s="57"/>
      <c r="M41" s="58"/>
      <c r="N41" s="55"/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59"/>
      <c r="D42" s="52"/>
      <c r="E42" s="55"/>
      <c r="F42" s="202"/>
      <c r="G42" s="197"/>
      <c r="H42" s="55"/>
      <c r="I42" s="51"/>
      <c r="J42" s="52"/>
      <c r="K42" s="55"/>
      <c r="L42" s="57"/>
      <c r="M42" s="58"/>
      <c r="N42" s="55"/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59"/>
      <c r="D43" s="52"/>
      <c r="E43" s="55"/>
      <c r="F43" s="202"/>
      <c r="G43" s="197"/>
      <c r="H43" s="60"/>
      <c r="I43" s="51"/>
      <c r="J43" s="52"/>
      <c r="K43" s="55"/>
      <c r="L43" s="57"/>
      <c r="M43" s="58"/>
      <c r="N43" s="55"/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59"/>
      <c r="D44" s="52"/>
      <c r="E44" s="55"/>
      <c r="F44" s="202"/>
      <c r="G44" s="197"/>
      <c r="H44" s="60"/>
      <c r="I44" s="51"/>
      <c r="J44" s="52"/>
      <c r="K44" s="55"/>
      <c r="L44" s="57"/>
      <c r="M44" s="58"/>
      <c r="N44" s="55"/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59"/>
      <c r="D45" s="52"/>
      <c r="E45" s="55"/>
      <c r="F45" s="202"/>
      <c r="G45" s="197"/>
      <c r="H45" s="55"/>
      <c r="I45" s="51"/>
      <c r="J45" s="52"/>
      <c r="K45" s="55"/>
      <c r="L45" s="57"/>
      <c r="M45" s="58"/>
      <c r="N45" s="55"/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59"/>
      <c r="D46" s="52"/>
      <c r="E46" s="55"/>
      <c r="F46" s="202"/>
      <c r="G46" s="197"/>
      <c r="H46" s="55"/>
      <c r="I46" s="51"/>
      <c r="J46" s="52"/>
      <c r="K46" s="55"/>
      <c r="L46" s="57"/>
      <c r="M46" s="58"/>
      <c r="N46" s="55"/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59"/>
      <c r="D47" s="52"/>
      <c r="E47" s="55"/>
      <c r="F47" s="202"/>
      <c r="G47" s="197"/>
      <c r="H47" s="60"/>
      <c r="I47" s="51"/>
      <c r="J47" s="52"/>
      <c r="K47" s="60"/>
      <c r="L47" s="57"/>
      <c r="M47" s="58"/>
      <c r="N47" s="55"/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59"/>
      <c r="D48" s="52"/>
      <c r="E48" s="55"/>
      <c r="F48" s="202"/>
      <c r="G48" s="197"/>
      <c r="H48" s="60"/>
      <c r="I48" s="51"/>
      <c r="J48" s="52"/>
      <c r="K48" s="55"/>
      <c r="L48" s="57"/>
      <c r="M48" s="58"/>
      <c r="N48" s="55"/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59"/>
      <c r="D49" s="52"/>
      <c r="E49" s="55"/>
      <c r="F49" s="202"/>
      <c r="G49" s="197"/>
      <c r="H49" s="55"/>
      <c r="I49" s="51"/>
      <c r="J49" s="52"/>
      <c r="K49" s="55"/>
      <c r="L49" s="57"/>
      <c r="M49" s="58"/>
      <c r="N49" s="55"/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59"/>
      <c r="D50" s="52"/>
      <c r="E50" s="55"/>
      <c r="F50" s="202"/>
      <c r="G50" s="197"/>
      <c r="H50" s="55"/>
      <c r="I50" s="51"/>
      <c r="J50" s="52"/>
      <c r="K50" s="55"/>
      <c r="L50" s="57"/>
      <c r="M50" s="58"/>
      <c r="N50" s="55"/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59"/>
      <c r="D51" s="52"/>
      <c r="E51" s="60"/>
      <c r="F51" s="202"/>
      <c r="G51" s="197"/>
      <c r="H51" s="60"/>
      <c r="I51" s="51"/>
      <c r="J51" s="52"/>
      <c r="K51" s="55"/>
      <c r="L51" s="57"/>
      <c r="M51" s="58"/>
      <c r="N51" s="55"/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62"/>
      <c r="D52" s="63"/>
      <c r="E52" s="64"/>
      <c r="F52" s="203"/>
      <c r="G52" s="201"/>
      <c r="H52" s="69"/>
      <c r="I52" s="65"/>
      <c r="J52" s="63"/>
      <c r="K52" s="69"/>
      <c r="L52" s="66"/>
      <c r="M52" s="67"/>
      <c r="N52" s="64"/>
      <c r="O52" s="70"/>
      <c r="P52" s="70"/>
      <c r="Q52" s="24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68" t="s">
        <v>55</v>
      </c>
      <c r="C53" s="157">
        <f>SUM(C5:C52)</f>
        <v>0</v>
      </c>
      <c r="D53" s="158">
        <f>SUM(D5:D52)</f>
        <v>0</v>
      </c>
      <c r="E53" s="45" t="e">
        <f>(C53/D53)*100</f>
        <v>#DIV/0!</v>
      </c>
      <c r="F53" s="157">
        <f t="shared" ref="F53:G53" si="0">SUM(F5:F52)</f>
        <v>0</v>
      </c>
      <c r="G53" s="158">
        <f t="shared" si="0"/>
        <v>0</v>
      </c>
      <c r="H53" s="45" t="e">
        <f t="shared" ref="H53" si="1">(F53/G53)*100</f>
        <v>#DIV/0!</v>
      </c>
      <c r="I53" s="157">
        <f t="shared" ref="I53:J53" si="2">SUM(I5:I52)</f>
        <v>0</v>
      </c>
      <c r="J53" s="158">
        <f t="shared" si="2"/>
        <v>0</v>
      </c>
      <c r="K53" s="45" t="e">
        <f t="shared" ref="K53" si="3">(I53/J53)*100</f>
        <v>#DIV/0!</v>
      </c>
      <c r="L53" s="157">
        <f t="shared" ref="L53:M53" si="4">SUM(L5:L52)</f>
        <v>0</v>
      </c>
      <c r="M53" s="158">
        <f t="shared" si="4"/>
        <v>0</v>
      </c>
      <c r="N53" s="45" t="e">
        <f t="shared" ref="N53" si="5">(L53/M53)*100</f>
        <v>#DIV/0!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ht="15" customHeight="1" x14ac:dyDescent="0.15"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ht="15" customHeight="1" x14ac:dyDescent="0.15"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ht="15" customHeight="1" x14ac:dyDescent="0.15"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ht="15" customHeight="1" x14ac:dyDescent="0.15"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ht="15" customHeight="1" x14ac:dyDescent="0.15"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ht="15" customHeight="1" x14ac:dyDescent="0.15"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ht="15" customHeight="1" x14ac:dyDescent="0.15"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ht="15" customHeight="1" x14ac:dyDescent="0.15"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ht="15" customHeight="1" x14ac:dyDescent="0.15"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ht="15" customHeight="1" x14ac:dyDescent="0.15"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3:14" ht="15" customHeight="1" x14ac:dyDescent="0.15"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3:14" ht="15" customHeight="1" x14ac:dyDescent="0.15"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3:14" ht="15" customHeight="1" x14ac:dyDescent="0.15"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3:14" ht="15" customHeight="1" x14ac:dyDescent="0.15"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3:14" ht="15" customHeight="1" x14ac:dyDescent="0.15"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3:14" ht="15" customHeight="1" x14ac:dyDescent="0.15"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3:14" ht="15" customHeight="1" x14ac:dyDescent="0.15"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3:14" ht="15" customHeight="1" x14ac:dyDescent="0.15"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3:14" ht="15" customHeight="1" x14ac:dyDescent="0.15"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3:14" ht="15" customHeight="1" x14ac:dyDescent="0.15"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3:14" ht="15" customHeight="1" x14ac:dyDescent="0.15"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3:14" ht="15" customHeight="1" x14ac:dyDescent="0.15"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3:14" ht="15" customHeight="1" x14ac:dyDescent="0.15"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3:14" ht="15" customHeight="1" x14ac:dyDescent="0.15"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3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3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0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BG90"/>
  <sheetViews>
    <sheetView showGridLines="0" zoomScale="85" zoomScaleNormal="85" workbookViewId="0">
      <pane xSplit="2" ySplit="4" topLeftCell="C5" activePane="bottomRight" state="frozen"/>
      <selection activeCell="I5" sqref="I5:J52"/>
      <selection pane="topRight" activeCell="I5" sqref="I5:J52"/>
      <selection pane="bottomLeft" activeCell="I5" sqref="I5:J52"/>
      <selection pane="bottomRight" activeCell="C5" sqref="C5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>
        <v>44166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53"/>
      <c r="D5" s="54"/>
      <c r="E5" s="55"/>
      <c r="F5" s="194"/>
      <c r="G5" s="195"/>
      <c r="H5" s="55"/>
      <c r="I5" s="53"/>
      <c r="J5" s="54"/>
      <c r="K5" s="56"/>
      <c r="L5" s="57"/>
      <c r="M5" s="58"/>
      <c r="N5" s="56"/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59"/>
      <c r="D6" s="52"/>
      <c r="E6" s="55"/>
      <c r="F6" s="202"/>
      <c r="G6" s="197"/>
      <c r="H6" s="55"/>
      <c r="I6" s="51"/>
      <c r="J6" s="52"/>
      <c r="K6" s="55"/>
      <c r="L6" s="57"/>
      <c r="M6" s="58"/>
      <c r="N6" s="55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59"/>
      <c r="D7" s="52"/>
      <c r="E7" s="55"/>
      <c r="F7" s="202"/>
      <c r="G7" s="197"/>
      <c r="H7" s="55"/>
      <c r="I7" s="59"/>
      <c r="J7" s="52"/>
      <c r="K7" s="55"/>
      <c r="L7" s="57"/>
      <c r="M7" s="58"/>
      <c r="N7" s="55"/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59"/>
      <c r="D8" s="52"/>
      <c r="E8" s="55"/>
      <c r="F8" s="202"/>
      <c r="G8" s="197"/>
      <c r="H8" s="55"/>
      <c r="I8" s="51"/>
      <c r="J8" s="52"/>
      <c r="K8" s="55"/>
      <c r="L8" s="57"/>
      <c r="M8" s="58"/>
      <c r="N8" s="55"/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59"/>
      <c r="D9" s="52"/>
      <c r="E9" s="55"/>
      <c r="F9" s="202"/>
      <c r="G9" s="197"/>
      <c r="H9" s="55"/>
      <c r="I9" s="51"/>
      <c r="J9" s="52"/>
      <c r="K9" s="55"/>
      <c r="L9" s="57"/>
      <c r="M9" s="58"/>
      <c r="N9" s="55"/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59"/>
      <c r="D10" s="52"/>
      <c r="E10" s="55"/>
      <c r="F10" s="202"/>
      <c r="G10" s="197"/>
      <c r="H10" s="55"/>
      <c r="I10" s="51"/>
      <c r="J10" s="52"/>
      <c r="K10" s="55"/>
      <c r="L10" s="57"/>
      <c r="M10" s="58"/>
      <c r="N10" s="55"/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59"/>
      <c r="D11" s="52"/>
      <c r="E11" s="55"/>
      <c r="F11" s="202"/>
      <c r="G11" s="197"/>
      <c r="H11" s="55"/>
      <c r="I11" s="51"/>
      <c r="J11" s="52"/>
      <c r="K11" s="55"/>
      <c r="L11" s="57"/>
      <c r="M11" s="58"/>
      <c r="N11" s="55"/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59"/>
      <c r="D12" s="52"/>
      <c r="E12" s="55"/>
      <c r="F12" s="202"/>
      <c r="G12" s="197"/>
      <c r="H12" s="55"/>
      <c r="I12" s="51"/>
      <c r="J12" s="52"/>
      <c r="K12" s="55"/>
      <c r="L12" s="57"/>
      <c r="M12" s="58"/>
      <c r="N12" s="55"/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59"/>
      <c r="D13" s="52"/>
      <c r="E13" s="55"/>
      <c r="F13" s="202"/>
      <c r="G13" s="197"/>
      <c r="H13" s="55"/>
      <c r="I13" s="51"/>
      <c r="J13" s="52"/>
      <c r="K13" s="55"/>
      <c r="L13" s="57"/>
      <c r="M13" s="58"/>
      <c r="N13" s="55"/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59"/>
      <c r="D14" s="52"/>
      <c r="E14" s="55"/>
      <c r="F14" s="202"/>
      <c r="G14" s="197"/>
      <c r="H14" s="55"/>
      <c r="I14" s="51"/>
      <c r="J14" s="52"/>
      <c r="K14" s="55"/>
      <c r="L14" s="57"/>
      <c r="M14" s="58"/>
      <c r="N14" s="55"/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59"/>
      <c r="D15" s="52"/>
      <c r="E15" s="55"/>
      <c r="F15" s="202"/>
      <c r="G15" s="197"/>
      <c r="H15" s="55"/>
      <c r="I15" s="51"/>
      <c r="J15" s="52"/>
      <c r="K15" s="55"/>
      <c r="L15" s="57"/>
      <c r="M15" s="58"/>
      <c r="N15" s="55"/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59"/>
      <c r="D16" s="52"/>
      <c r="E16" s="55"/>
      <c r="F16" s="202"/>
      <c r="G16" s="197"/>
      <c r="H16" s="55"/>
      <c r="I16" s="51"/>
      <c r="J16" s="52"/>
      <c r="K16" s="55"/>
      <c r="L16" s="57"/>
      <c r="M16" s="58"/>
      <c r="N16" s="55"/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59"/>
      <c r="D17" s="52"/>
      <c r="E17" s="55"/>
      <c r="F17" s="202"/>
      <c r="G17" s="197"/>
      <c r="H17" s="55"/>
      <c r="I17" s="51"/>
      <c r="J17" s="52"/>
      <c r="K17" s="55"/>
      <c r="L17" s="57"/>
      <c r="M17" s="58"/>
      <c r="N17" s="55"/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59"/>
      <c r="D18" s="52"/>
      <c r="E18" s="55"/>
      <c r="F18" s="202"/>
      <c r="G18" s="197"/>
      <c r="H18" s="55"/>
      <c r="I18" s="51"/>
      <c r="J18" s="52"/>
      <c r="K18" s="55"/>
      <c r="L18" s="57"/>
      <c r="M18" s="58"/>
      <c r="N18" s="55"/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59"/>
      <c r="D19" s="52"/>
      <c r="E19" s="55"/>
      <c r="F19" s="202"/>
      <c r="G19" s="197"/>
      <c r="H19" s="55"/>
      <c r="I19" s="51"/>
      <c r="J19" s="52"/>
      <c r="K19" s="55"/>
      <c r="L19" s="57"/>
      <c r="M19" s="58"/>
      <c r="N19" s="55"/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59"/>
      <c r="D20" s="52"/>
      <c r="E20" s="55"/>
      <c r="F20" s="202"/>
      <c r="G20" s="197"/>
      <c r="H20" s="55"/>
      <c r="I20" s="51"/>
      <c r="J20" s="52"/>
      <c r="K20" s="55"/>
      <c r="L20" s="57"/>
      <c r="M20" s="58"/>
      <c r="N20" s="55"/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59"/>
      <c r="D21" s="52"/>
      <c r="E21" s="55"/>
      <c r="F21" s="202"/>
      <c r="G21" s="197"/>
      <c r="H21" s="55"/>
      <c r="I21" s="51"/>
      <c r="J21" s="52"/>
      <c r="K21" s="55"/>
      <c r="L21" s="57"/>
      <c r="M21" s="58"/>
      <c r="N21" s="55"/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59"/>
      <c r="D22" s="52"/>
      <c r="E22" s="55"/>
      <c r="F22" s="202"/>
      <c r="G22" s="197"/>
      <c r="H22" s="60"/>
      <c r="I22" s="51"/>
      <c r="J22" s="52"/>
      <c r="K22" s="55"/>
      <c r="L22" s="57"/>
      <c r="M22" s="58"/>
      <c r="N22" s="55"/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59"/>
      <c r="D23" s="52"/>
      <c r="E23" s="55"/>
      <c r="F23" s="202"/>
      <c r="G23" s="197"/>
      <c r="H23" s="60"/>
      <c r="I23" s="51"/>
      <c r="J23" s="52"/>
      <c r="K23" s="55"/>
      <c r="L23" s="57"/>
      <c r="M23" s="58"/>
      <c r="N23" s="55"/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59"/>
      <c r="D24" s="52"/>
      <c r="E24" s="55"/>
      <c r="F24" s="202"/>
      <c r="G24" s="197"/>
      <c r="H24" s="55"/>
      <c r="I24" s="51"/>
      <c r="J24" s="52"/>
      <c r="K24" s="55"/>
      <c r="L24" s="57"/>
      <c r="M24" s="58"/>
      <c r="N24" s="55"/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59"/>
      <c r="D25" s="52"/>
      <c r="E25" s="55"/>
      <c r="F25" s="202"/>
      <c r="G25" s="197"/>
      <c r="H25" s="55"/>
      <c r="I25" s="51"/>
      <c r="J25" s="52"/>
      <c r="K25" s="55"/>
      <c r="L25" s="57"/>
      <c r="M25" s="58"/>
      <c r="N25" s="55"/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59"/>
      <c r="D26" s="52"/>
      <c r="E26" s="55"/>
      <c r="F26" s="202"/>
      <c r="G26" s="197"/>
      <c r="H26" s="55"/>
      <c r="I26" s="51"/>
      <c r="J26" s="52"/>
      <c r="K26" s="55"/>
      <c r="L26" s="57"/>
      <c r="M26" s="58"/>
      <c r="N26" s="55"/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59"/>
      <c r="D27" s="52"/>
      <c r="E27" s="55"/>
      <c r="F27" s="202"/>
      <c r="G27" s="197"/>
      <c r="H27" s="55"/>
      <c r="I27" s="51"/>
      <c r="J27" s="52"/>
      <c r="K27" s="55"/>
      <c r="L27" s="57"/>
      <c r="M27" s="58"/>
      <c r="N27" s="55"/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59"/>
      <c r="D28" s="52"/>
      <c r="E28" s="55"/>
      <c r="F28" s="202"/>
      <c r="G28" s="197"/>
      <c r="H28" s="60"/>
      <c r="I28" s="51"/>
      <c r="J28" s="52"/>
      <c r="K28" s="55"/>
      <c r="L28" s="57"/>
      <c r="M28" s="58"/>
      <c r="N28" s="55"/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59"/>
      <c r="D29" s="52"/>
      <c r="E29" s="55"/>
      <c r="F29" s="202"/>
      <c r="G29" s="197"/>
      <c r="H29" s="60"/>
      <c r="I29" s="51"/>
      <c r="J29" s="52"/>
      <c r="K29" s="55"/>
      <c r="L29" s="57"/>
      <c r="M29" s="58"/>
      <c r="N29" s="55"/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59"/>
      <c r="D30" s="52"/>
      <c r="E30" s="55"/>
      <c r="F30" s="202"/>
      <c r="G30" s="197"/>
      <c r="H30" s="55"/>
      <c r="I30" s="51"/>
      <c r="J30" s="52"/>
      <c r="K30" s="55"/>
      <c r="L30" s="57"/>
      <c r="M30" s="58"/>
      <c r="N30" s="55"/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59"/>
      <c r="D31" s="52"/>
      <c r="E31" s="55"/>
      <c r="F31" s="202"/>
      <c r="G31" s="197"/>
      <c r="H31" s="55"/>
      <c r="I31" s="51"/>
      <c r="J31" s="52"/>
      <c r="K31" s="55"/>
      <c r="L31" s="57"/>
      <c r="M31" s="58"/>
      <c r="N31" s="55"/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59"/>
      <c r="D32" s="52"/>
      <c r="E32" s="55"/>
      <c r="F32" s="202"/>
      <c r="G32" s="197"/>
      <c r="H32" s="60"/>
      <c r="I32" s="51"/>
      <c r="J32" s="52"/>
      <c r="K32" s="55"/>
      <c r="L32" s="57"/>
      <c r="M32" s="58"/>
      <c r="N32" s="55"/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59"/>
      <c r="D33" s="52"/>
      <c r="E33" s="55"/>
      <c r="F33" s="202"/>
      <c r="G33" s="197"/>
      <c r="H33" s="55"/>
      <c r="I33" s="51"/>
      <c r="J33" s="52"/>
      <c r="K33" s="55"/>
      <c r="L33" s="57"/>
      <c r="M33" s="58"/>
      <c r="N33" s="55"/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59"/>
      <c r="D34" s="52"/>
      <c r="E34" s="55"/>
      <c r="F34" s="202"/>
      <c r="G34" s="197"/>
      <c r="H34" s="55"/>
      <c r="I34" s="51"/>
      <c r="J34" s="52"/>
      <c r="K34" s="55"/>
      <c r="L34" s="57"/>
      <c r="M34" s="58"/>
      <c r="N34" s="55"/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59"/>
      <c r="D35" s="58"/>
      <c r="E35" s="55"/>
      <c r="F35" s="202"/>
      <c r="G35" s="198"/>
      <c r="H35" s="55"/>
      <c r="I35" s="51"/>
      <c r="J35" s="58"/>
      <c r="K35" s="55"/>
      <c r="L35" s="57"/>
      <c r="M35" s="58"/>
      <c r="N35" s="55"/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59"/>
      <c r="D36" s="52"/>
      <c r="E36" s="55"/>
      <c r="F36" s="202"/>
      <c r="G36" s="197"/>
      <c r="H36" s="60"/>
      <c r="I36" s="51"/>
      <c r="J36" s="52"/>
      <c r="K36" s="55"/>
      <c r="L36" s="57"/>
      <c r="M36" s="58"/>
      <c r="N36" s="55"/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59"/>
      <c r="D37" s="52"/>
      <c r="E37" s="55"/>
      <c r="F37" s="202"/>
      <c r="G37" s="197"/>
      <c r="H37" s="55"/>
      <c r="I37" s="51"/>
      <c r="J37" s="52"/>
      <c r="K37" s="55"/>
      <c r="L37" s="57"/>
      <c r="M37" s="58"/>
      <c r="N37" s="55"/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61"/>
      <c r="D38" s="52"/>
      <c r="E38" s="55"/>
      <c r="F38" s="202"/>
      <c r="G38" s="197"/>
      <c r="H38" s="55"/>
      <c r="I38" s="51"/>
      <c r="J38" s="52"/>
      <c r="K38" s="55"/>
      <c r="L38" s="57"/>
      <c r="M38" s="58"/>
      <c r="N38" s="55"/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59"/>
      <c r="D39" s="52"/>
      <c r="E39" s="55"/>
      <c r="F39" s="202"/>
      <c r="G39" s="197"/>
      <c r="H39" s="55"/>
      <c r="I39" s="51"/>
      <c r="J39" s="52"/>
      <c r="K39" s="55"/>
      <c r="L39" s="57"/>
      <c r="M39" s="58"/>
      <c r="N39" s="55"/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59"/>
      <c r="D40" s="52"/>
      <c r="E40" s="55"/>
      <c r="F40" s="202"/>
      <c r="G40" s="197"/>
      <c r="H40" s="60"/>
      <c r="I40" s="51"/>
      <c r="J40" s="52"/>
      <c r="K40" s="55"/>
      <c r="L40" s="57"/>
      <c r="M40" s="58"/>
      <c r="N40" s="55"/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59"/>
      <c r="D41" s="52"/>
      <c r="E41" s="55"/>
      <c r="F41" s="202"/>
      <c r="G41" s="197"/>
      <c r="H41" s="55"/>
      <c r="I41" s="51"/>
      <c r="J41" s="52"/>
      <c r="K41" s="55"/>
      <c r="L41" s="57"/>
      <c r="M41" s="58"/>
      <c r="N41" s="55"/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59"/>
      <c r="D42" s="52"/>
      <c r="E42" s="55"/>
      <c r="F42" s="202"/>
      <c r="G42" s="197"/>
      <c r="H42" s="55"/>
      <c r="I42" s="51"/>
      <c r="J42" s="52"/>
      <c r="K42" s="55"/>
      <c r="L42" s="57"/>
      <c r="M42" s="58"/>
      <c r="N42" s="55"/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59"/>
      <c r="D43" s="52"/>
      <c r="E43" s="55"/>
      <c r="F43" s="202"/>
      <c r="G43" s="197"/>
      <c r="H43" s="60"/>
      <c r="I43" s="51"/>
      <c r="J43" s="52"/>
      <c r="K43" s="55"/>
      <c r="L43" s="57"/>
      <c r="M43" s="58"/>
      <c r="N43" s="55"/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59"/>
      <c r="D44" s="52"/>
      <c r="E44" s="55"/>
      <c r="F44" s="202"/>
      <c r="G44" s="197"/>
      <c r="H44" s="60"/>
      <c r="I44" s="51"/>
      <c r="J44" s="52"/>
      <c r="K44" s="55"/>
      <c r="L44" s="57"/>
      <c r="M44" s="58"/>
      <c r="N44" s="55"/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59"/>
      <c r="D45" s="52"/>
      <c r="E45" s="55"/>
      <c r="F45" s="202"/>
      <c r="G45" s="197"/>
      <c r="H45" s="55"/>
      <c r="I45" s="51"/>
      <c r="J45" s="52"/>
      <c r="K45" s="55"/>
      <c r="L45" s="57"/>
      <c r="M45" s="58"/>
      <c r="N45" s="55"/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59"/>
      <c r="D46" s="52"/>
      <c r="E46" s="55"/>
      <c r="F46" s="202"/>
      <c r="G46" s="197"/>
      <c r="H46" s="55"/>
      <c r="I46" s="51"/>
      <c r="J46" s="52"/>
      <c r="K46" s="55"/>
      <c r="L46" s="57"/>
      <c r="M46" s="58"/>
      <c r="N46" s="55"/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59"/>
      <c r="D47" s="52"/>
      <c r="E47" s="55"/>
      <c r="F47" s="202"/>
      <c r="G47" s="197"/>
      <c r="H47" s="60"/>
      <c r="I47" s="51"/>
      <c r="J47" s="52"/>
      <c r="K47" s="60"/>
      <c r="L47" s="57"/>
      <c r="M47" s="58"/>
      <c r="N47" s="55"/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59"/>
      <c r="D48" s="52"/>
      <c r="E48" s="55"/>
      <c r="F48" s="202"/>
      <c r="G48" s="197"/>
      <c r="H48" s="60"/>
      <c r="I48" s="51"/>
      <c r="J48" s="52"/>
      <c r="K48" s="55"/>
      <c r="L48" s="57"/>
      <c r="M48" s="58"/>
      <c r="N48" s="55"/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59"/>
      <c r="D49" s="52"/>
      <c r="E49" s="55"/>
      <c r="F49" s="202"/>
      <c r="G49" s="197"/>
      <c r="H49" s="55"/>
      <c r="I49" s="51"/>
      <c r="J49" s="52"/>
      <c r="K49" s="55"/>
      <c r="L49" s="57"/>
      <c r="M49" s="58"/>
      <c r="N49" s="55"/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59"/>
      <c r="D50" s="52"/>
      <c r="E50" s="55"/>
      <c r="F50" s="202"/>
      <c r="G50" s="197"/>
      <c r="H50" s="55"/>
      <c r="I50" s="51"/>
      <c r="J50" s="52"/>
      <c r="K50" s="55"/>
      <c r="L50" s="57"/>
      <c r="M50" s="58"/>
      <c r="N50" s="55"/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59"/>
      <c r="D51" s="52"/>
      <c r="E51" s="60"/>
      <c r="F51" s="202"/>
      <c r="G51" s="197"/>
      <c r="H51" s="60"/>
      <c r="I51" s="51"/>
      <c r="J51" s="52"/>
      <c r="K51" s="55"/>
      <c r="L51" s="57"/>
      <c r="M51" s="58"/>
      <c r="N51" s="55"/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62"/>
      <c r="D52" s="63"/>
      <c r="E52" s="64"/>
      <c r="F52" s="203"/>
      <c r="G52" s="201"/>
      <c r="H52" s="69"/>
      <c r="I52" s="65"/>
      <c r="J52" s="63"/>
      <c r="K52" s="69"/>
      <c r="L52" s="66"/>
      <c r="M52" s="67"/>
      <c r="N52" s="64"/>
      <c r="O52" s="70"/>
      <c r="P52" s="70"/>
      <c r="Q52" s="24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68" t="s">
        <v>55</v>
      </c>
      <c r="C53" s="157">
        <f>SUM(C5:C52)</f>
        <v>0</v>
      </c>
      <c r="D53" s="158">
        <f>SUM(D5:D52)</f>
        <v>0</v>
      </c>
      <c r="E53" s="45" t="e">
        <f>(C53/D53)*100</f>
        <v>#DIV/0!</v>
      </c>
      <c r="F53" s="157">
        <f t="shared" ref="F53:G53" si="0">SUM(F5:F52)</f>
        <v>0</v>
      </c>
      <c r="G53" s="158">
        <f t="shared" si="0"/>
        <v>0</v>
      </c>
      <c r="H53" s="45" t="e">
        <f t="shared" ref="H53" si="1">(F53/G53)*100</f>
        <v>#DIV/0!</v>
      </c>
      <c r="I53" s="157">
        <f t="shared" ref="I53:J53" si="2">SUM(I5:I52)</f>
        <v>0</v>
      </c>
      <c r="J53" s="158">
        <f t="shared" si="2"/>
        <v>0</v>
      </c>
      <c r="K53" s="45" t="e">
        <f t="shared" ref="K53" si="3">(I53/J53)*100</f>
        <v>#DIV/0!</v>
      </c>
      <c r="L53" s="157">
        <f t="shared" ref="L53:M53" si="4">SUM(L5:L52)</f>
        <v>0</v>
      </c>
      <c r="M53" s="158">
        <f t="shared" si="4"/>
        <v>0</v>
      </c>
      <c r="N53" s="45" t="e">
        <f t="shared" ref="N53" si="5">(L53/M53)*100</f>
        <v>#DIV/0!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ht="15" customHeight="1" x14ac:dyDescent="0.15"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ht="15" customHeight="1" x14ac:dyDescent="0.15"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ht="15" customHeight="1" x14ac:dyDescent="0.15"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ht="15" customHeight="1" x14ac:dyDescent="0.15"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ht="15" customHeight="1" x14ac:dyDescent="0.15"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ht="15" customHeight="1" x14ac:dyDescent="0.15"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ht="15" customHeight="1" x14ac:dyDescent="0.15"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ht="15" customHeight="1" x14ac:dyDescent="0.15"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ht="15" customHeight="1" x14ac:dyDescent="0.15"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ht="15" customHeight="1" x14ac:dyDescent="0.15"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3:14" ht="15" customHeight="1" x14ac:dyDescent="0.15"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3:14" ht="15" customHeight="1" x14ac:dyDescent="0.15"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3:14" ht="15" customHeight="1" x14ac:dyDescent="0.15"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3:14" ht="15" customHeight="1" x14ac:dyDescent="0.15"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3:14" ht="15" customHeight="1" x14ac:dyDescent="0.15"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3:14" ht="15" customHeight="1" x14ac:dyDescent="0.15"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3:14" ht="15" customHeight="1" x14ac:dyDescent="0.15"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3:14" ht="15" customHeight="1" x14ac:dyDescent="0.15"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3:14" ht="15" customHeight="1" x14ac:dyDescent="0.15"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3:14" ht="15" customHeight="1" x14ac:dyDescent="0.15"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3:14" ht="15" customHeight="1" x14ac:dyDescent="0.15"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3:14" ht="15" customHeight="1" x14ac:dyDescent="0.15"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3:14" ht="15" customHeight="1" x14ac:dyDescent="0.15"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3:14" ht="15" customHeight="1" x14ac:dyDescent="0.15"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3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3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0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B1:BG90"/>
  <sheetViews>
    <sheetView showGridLines="0" zoomScale="85" zoomScaleNormal="85" workbookViewId="0">
      <pane xSplit="2" ySplit="4" topLeftCell="C19" activePane="bottomRight" state="frozen"/>
      <selection activeCell="I5" sqref="I5:J52"/>
      <selection pane="topRight" activeCell="I5" sqref="I5:J52"/>
      <selection pane="bottomLeft" activeCell="I5" sqref="I5:J52"/>
      <selection pane="bottomRight" activeCell="F53" sqref="F53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 t="s">
        <v>69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53">
        <f>'20年1月'!C5+'2月'!C5+'3月'!C5</f>
        <v>79589646</v>
      </c>
      <c r="D5" s="54">
        <f>'20年1月'!D5+'2月'!D5+'3月'!D5</f>
        <v>132731945</v>
      </c>
      <c r="E5" s="55">
        <f t="shared" ref="E5:E53" si="0">(C5/D5)*100</f>
        <v>59.96269097088873</v>
      </c>
      <c r="F5" s="194">
        <f>'20年1月'!F5+'2月'!F5+'3月'!F5</f>
        <v>12864871</v>
      </c>
      <c r="G5" s="195">
        <f>'20年1月'!G5+'2月'!G5+'3月'!G5</f>
        <v>22192749</v>
      </c>
      <c r="H5" s="55">
        <f t="shared" ref="H5:H53" si="1">(F5/G5)*100</f>
        <v>57.96880323388509</v>
      </c>
      <c r="I5" s="53">
        <f>'20年1月'!I5+'2月'!I5+'3月'!I5</f>
        <v>163197811</v>
      </c>
      <c r="J5" s="54">
        <f>'20年1月'!J5+'2月'!J5+'3月'!J5</f>
        <v>220909785</v>
      </c>
      <c r="K5" s="55">
        <f t="shared" ref="K5:K53" si="2">(I5/J5)*100</f>
        <v>73.875320190094797</v>
      </c>
      <c r="L5" s="53">
        <f>'20年1月'!L5+'2月'!L5+'3月'!L5</f>
        <v>255652329</v>
      </c>
      <c r="M5" s="54">
        <f>'20年1月'!M5+'2月'!M5+'3月'!M5</f>
        <v>375834479</v>
      </c>
      <c r="N5" s="55">
        <f t="shared" ref="N5:N53" si="3">(L5/M5)*100</f>
        <v>68.022585282815413</v>
      </c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59">
        <f>'20年1月'!C6+'2月'!C6+'3月'!C6</f>
        <v>0</v>
      </c>
      <c r="D6" s="52">
        <f>'20年1月'!D6+'2月'!D6+'3月'!D6</f>
        <v>0</v>
      </c>
      <c r="E6" s="55" t="e">
        <f t="shared" si="0"/>
        <v>#DIV/0!</v>
      </c>
      <c r="F6" s="196">
        <f>'20年1月'!F6+'2月'!F6+'3月'!F6</f>
        <v>0</v>
      </c>
      <c r="G6" s="197">
        <f>'20年1月'!G6+'2月'!G6+'3月'!G6</f>
        <v>0</v>
      </c>
      <c r="H6" s="55" t="e">
        <f t="shared" si="1"/>
        <v>#DIV/0!</v>
      </c>
      <c r="I6" s="59">
        <f>'20年1月'!I6+'2月'!I6+'3月'!I6</f>
        <v>0</v>
      </c>
      <c r="J6" s="52">
        <f>'20年1月'!J6+'2月'!J6+'3月'!J6</f>
        <v>0</v>
      </c>
      <c r="K6" s="55" t="e">
        <f t="shared" si="2"/>
        <v>#DIV/0!</v>
      </c>
      <c r="L6" s="59">
        <f>'20年1月'!L6+'2月'!L6+'3月'!L6</f>
        <v>0</v>
      </c>
      <c r="M6" s="52">
        <f>'20年1月'!M6+'2月'!M6+'3月'!M6</f>
        <v>0</v>
      </c>
      <c r="N6" s="55" t="e">
        <f t="shared" si="3"/>
        <v>#DIV/0!</v>
      </c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59">
        <f>'20年1月'!C7+'2月'!C7+'3月'!C7</f>
        <v>25969862</v>
      </c>
      <c r="D7" s="52">
        <f>'20年1月'!D7+'2月'!D7+'3月'!D7</f>
        <v>39663219</v>
      </c>
      <c r="E7" s="55">
        <f t="shared" si="0"/>
        <v>65.475931239973235</v>
      </c>
      <c r="F7" s="196">
        <f>'20年1月'!F7+'2月'!F7+'3月'!F7</f>
        <v>3018787</v>
      </c>
      <c r="G7" s="197">
        <f>'20年1月'!G7+'2月'!G7+'3月'!G7</f>
        <v>6502578</v>
      </c>
      <c r="H7" s="55">
        <f t="shared" si="1"/>
        <v>46.424464266326368</v>
      </c>
      <c r="I7" s="59">
        <f>'20年1月'!I7+'2月'!I7+'3月'!I7</f>
        <v>42968646</v>
      </c>
      <c r="J7" s="52">
        <f>'20年1月'!J7+'2月'!J7+'3月'!J7</f>
        <v>63677627</v>
      </c>
      <c r="K7" s="55">
        <f t="shared" si="2"/>
        <v>67.478403364497225</v>
      </c>
      <c r="L7" s="59">
        <f>'20年1月'!L7+'2月'!L7+'3月'!L7</f>
        <v>71957295</v>
      </c>
      <c r="M7" s="52">
        <f>'20年1月'!M7+'2月'!M7+'3月'!M7</f>
        <v>109843424</v>
      </c>
      <c r="N7" s="55">
        <f t="shared" si="3"/>
        <v>65.508969385368033</v>
      </c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59">
        <f>'20年1月'!C8+'2月'!C8+'3月'!C8</f>
        <v>14414381</v>
      </c>
      <c r="D8" s="52">
        <f>'20年1月'!D8+'2月'!D8+'3月'!D8</f>
        <v>29935561</v>
      </c>
      <c r="E8" s="55">
        <f t="shared" si="0"/>
        <v>48.151364191905408</v>
      </c>
      <c r="F8" s="196">
        <f>'20年1月'!F8+'2月'!F8+'3月'!F8</f>
        <v>6983711</v>
      </c>
      <c r="G8" s="197">
        <f>'20年1月'!G8+'2月'!G8+'3月'!G8</f>
        <v>8506725</v>
      </c>
      <c r="H8" s="55">
        <f t="shared" si="1"/>
        <v>82.096353179396303</v>
      </c>
      <c r="I8" s="59">
        <f>'20年1月'!I8+'2月'!I8+'3月'!I8</f>
        <v>42758245</v>
      </c>
      <c r="J8" s="52">
        <f>'20年1月'!J8+'2月'!J8+'3月'!J8</f>
        <v>65490430</v>
      </c>
      <c r="K8" s="55">
        <f t="shared" si="2"/>
        <v>65.289302574437215</v>
      </c>
      <c r="L8" s="59">
        <f>'20年1月'!L8+'2月'!L8+'3月'!L8</f>
        <v>64156337</v>
      </c>
      <c r="M8" s="52">
        <f>'20年1月'!M8+'2月'!M8+'3月'!M8</f>
        <v>103932716</v>
      </c>
      <c r="N8" s="55">
        <f t="shared" si="3"/>
        <v>61.728721685672106</v>
      </c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59">
        <f>'20年1月'!C9+'2月'!C9+'3月'!C9</f>
        <v>26143492</v>
      </c>
      <c r="D9" s="52">
        <f>'20年1月'!D9+'2月'!D9+'3月'!D9</f>
        <v>54248679</v>
      </c>
      <c r="E9" s="55">
        <f t="shared" si="0"/>
        <v>48.191942148489922</v>
      </c>
      <c r="F9" s="196">
        <f>'20年1月'!F9+'2月'!F9+'3月'!F9</f>
        <v>170374</v>
      </c>
      <c r="G9" s="197">
        <f>'20年1月'!G9+'2月'!G9+'3月'!G9</f>
        <v>447607</v>
      </c>
      <c r="H9" s="55">
        <f t="shared" si="1"/>
        <v>38.063301065443575</v>
      </c>
      <c r="I9" s="59">
        <f>'20年1月'!I9+'2月'!I9+'3月'!I9</f>
        <v>16455816</v>
      </c>
      <c r="J9" s="52">
        <f>'20年1月'!J9+'2月'!J9+'3月'!J9</f>
        <v>29486894</v>
      </c>
      <c r="K9" s="55">
        <f t="shared" si="2"/>
        <v>55.8072206587781</v>
      </c>
      <c r="L9" s="59">
        <f>'20年1月'!L9+'2月'!L9+'3月'!L9</f>
        <v>42769682</v>
      </c>
      <c r="M9" s="52">
        <f>'20年1月'!M9+'2月'!M9+'3月'!M9</f>
        <v>84183187</v>
      </c>
      <c r="N9" s="55">
        <f t="shared" si="3"/>
        <v>50.805491600122011</v>
      </c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59">
        <f>'20年1月'!C10+'2月'!C10+'3月'!C10</f>
        <v>7436921</v>
      </c>
      <c r="D10" s="52">
        <f>'20年1月'!D10+'2月'!D10+'3月'!D10</f>
        <v>11586828</v>
      </c>
      <c r="E10" s="55">
        <f t="shared" si="0"/>
        <v>64.184270276558863</v>
      </c>
      <c r="F10" s="196">
        <f>'20年1月'!F10+'2月'!F10+'3月'!F10</f>
        <v>5148</v>
      </c>
      <c r="G10" s="197">
        <f>'20年1月'!G10+'2月'!G10+'3月'!G10</f>
        <v>11145</v>
      </c>
      <c r="H10" s="55">
        <f t="shared" si="1"/>
        <v>46.191117092866754</v>
      </c>
      <c r="I10" s="59">
        <f>'20年1月'!I10+'2月'!I10+'3月'!I10</f>
        <v>23077629</v>
      </c>
      <c r="J10" s="52">
        <f>'20年1月'!J10+'2月'!J10+'3月'!J10</f>
        <v>32330724</v>
      </c>
      <c r="K10" s="55">
        <f t="shared" si="2"/>
        <v>71.379870738434434</v>
      </c>
      <c r="L10" s="59">
        <f>'20年1月'!L10+'2月'!L10+'3月'!L10</f>
        <v>30519576</v>
      </c>
      <c r="M10" s="52">
        <f>'20年1月'!M10+'2月'!M10+'3月'!M10</f>
        <v>43928697</v>
      </c>
      <c r="N10" s="55">
        <f t="shared" si="3"/>
        <v>69.475258963406077</v>
      </c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59">
        <f>'20年1月'!C11+'2月'!C11+'3月'!C11</f>
        <v>3556005</v>
      </c>
      <c r="D11" s="52">
        <f>'20年1月'!D11+'2月'!D11+'3月'!D11</f>
        <v>4957293</v>
      </c>
      <c r="E11" s="55">
        <f t="shared" si="0"/>
        <v>71.732798525324199</v>
      </c>
      <c r="F11" s="196">
        <f>'20年1月'!F11+'2月'!F11+'3月'!F11</f>
        <v>204407</v>
      </c>
      <c r="G11" s="197">
        <f>'20年1月'!G11+'2月'!G11+'3月'!G11</f>
        <v>419174</v>
      </c>
      <c r="H11" s="55">
        <f t="shared" si="1"/>
        <v>48.764236331451855</v>
      </c>
      <c r="I11" s="59">
        <f>'20年1月'!I11+'2月'!I11+'3月'!I11</f>
        <v>25671069</v>
      </c>
      <c r="J11" s="52">
        <f>'20年1月'!J11+'2月'!J11+'3月'!J11</f>
        <v>36848341</v>
      </c>
      <c r="K11" s="55">
        <f t="shared" si="2"/>
        <v>69.666824349025646</v>
      </c>
      <c r="L11" s="59">
        <f>'20年1月'!L11+'2月'!L11+'3月'!L11</f>
        <v>29431481</v>
      </c>
      <c r="M11" s="52">
        <f>'20年1月'!M11+'2月'!M11+'3月'!M11</f>
        <v>42224810</v>
      </c>
      <c r="N11" s="55">
        <f t="shared" si="3"/>
        <v>69.701867219769611</v>
      </c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59">
        <f>'20年1月'!C12+'2月'!C12+'3月'!C12</f>
        <v>4330458</v>
      </c>
      <c r="D12" s="52">
        <f>'20年1月'!D12+'2月'!D12+'3月'!D12</f>
        <v>6923936</v>
      </c>
      <c r="E12" s="55">
        <f t="shared" si="0"/>
        <v>62.543299071510774</v>
      </c>
      <c r="F12" s="196">
        <f>'20年1月'!F12+'2月'!F12+'3月'!F12</f>
        <v>732917</v>
      </c>
      <c r="G12" s="197">
        <f>'20年1月'!G12+'2月'!G12+'3月'!G12</f>
        <v>1247523</v>
      </c>
      <c r="H12" s="55">
        <f t="shared" si="1"/>
        <v>58.749778561196862</v>
      </c>
      <c r="I12" s="59">
        <f>'20年1月'!I12+'2月'!I12+'3月'!I12</f>
        <v>11062565</v>
      </c>
      <c r="J12" s="52">
        <f>'20年1月'!J12+'2月'!J12+'3月'!J12</f>
        <v>16156087</v>
      </c>
      <c r="K12" s="55">
        <f t="shared" si="2"/>
        <v>68.473046722266346</v>
      </c>
      <c r="L12" s="59">
        <f>'20年1月'!L12+'2月'!L12+'3月'!L12</f>
        <v>16125940</v>
      </c>
      <c r="M12" s="52">
        <f>'20年1月'!M12+'2月'!M12+'3月'!M12</f>
        <v>24327545</v>
      </c>
      <c r="N12" s="55">
        <f t="shared" si="3"/>
        <v>66.286754376571906</v>
      </c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59">
        <f>'20年1月'!C13+'2月'!C13+'3月'!C13</f>
        <v>260415</v>
      </c>
      <c r="D13" s="52">
        <f>'20年1月'!D13+'2月'!D13+'3月'!D13</f>
        <v>385652</v>
      </c>
      <c r="E13" s="55">
        <f t="shared" si="0"/>
        <v>67.525904183045853</v>
      </c>
      <c r="F13" s="196">
        <f>'20年1月'!F13+'2月'!F13+'3月'!F13</f>
        <v>299645</v>
      </c>
      <c r="G13" s="197">
        <f>'20年1月'!G13+'2月'!G13+'3月'!G13</f>
        <v>457529</v>
      </c>
      <c r="H13" s="55">
        <f t="shared" si="1"/>
        <v>65.492023456436641</v>
      </c>
      <c r="I13" s="59">
        <f>'20年1月'!I13+'2月'!I13+'3月'!I13</f>
        <v>12904845</v>
      </c>
      <c r="J13" s="52">
        <f>'20年1月'!J13+'2月'!J13+'3月'!J13</f>
        <v>22163052</v>
      </c>
      <c r="K13" s="55">
        <f t="shared" si="2"/>
        <v>58.226840779870933</v>
      </c>
      <c r="L13" s="59">
        <f>'20年1月'!L13+'2月'!L13+'3月'!L13</f>
        <v>13464905</v>
      </c>
      <c r="M13" s="52">
        <f>'20年1月'!M13+'2月'!M13+'3月'!M13</f>
        <v>23006232</v>
      </c>
      <c r="N13" s="55">
        <f t="shared" si="3"/>
        <v>58.52720688898556</v>
      </c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59">
        <f>'20年1月'!C14+'2月'!C14+'3月'!C14</f>
        <v>2130235</v>
      </c>
      <c r="D14" s="52">
        <f>'20年1月'!D14+'2月'!D14+'3月'!D14</f>
        <v>3816121</v>
      </c>
      <c r="E14" s="55">
        <f t="shared" si="0"/>
        <v>55.82199830665747</v>
      </c>
      <c r="F14" s="196">
        <f>'20年1月'!F14+'2月'!F14+'3月'!F14</f>
        <v>321492</v>
      </c>
      <c r="G14" s="197">
        <f>'20年1月'!G14+'2月'!G14+'3月'!G14</f>
        <v>518822</v>
      </c>
      <c r="H14" s="55">
        <f t="shared" si="1"/>
        <v>61.965760896800823</v>
      </c>
      <c r="I14" s="59">
        <f>'20年1月'!I14+'2月'!I14+'3月'!I14</f>
        <v>9425680</v>
      </c>
      <c r="J14" s="52">
        <f>'20年1月'!J14+'2月'!J14+'3月'!J14</f>
        <v>13338797</v>
      </c>
      <c r="K14" s="55">
        <f t="shared" si="2"/>
        <v>70.663643805359655</v>
      </c>
      <c r="L14" s="59">
        <f>'20年1月'!L14+'2月'!L14+'3月'!L14</f>
        <v>11877407</v>
      </c>
      <c r="M14" s="52">
        <f>'20年1月'!M14+'2月'!M14+'3月'!M14</f>
        <v>17673740</v>
      </c>
      <c r="N14" s="55">
        <f t="shared" si="3"/>
        <v>67.203698820962614</v>
      </c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59">
        <f>'20年1月'!C15+'2月'!C15+'3月'!C15</f>
        <v>1594639</v>
      </c>
      <c r="D15" s="52">
        <f>'20年1月'!D15+'2月'!D15+'3月'!D15</f>
        <v>2401590</v>
      </c>
      <c r="E15" s="55">
        <f t="shared" si="0"/>
        <v>66.399302129006202</v>
      </c>
      <c r="F15" s="196">
        <f>'20年1月'!F15+'2月'!F15+'3月'!F15</f>
        <v>106334</v>
      </c>
      <c r="G15" s="197">
        <f>'20年1月'!G15+'2月'!G15+'3月'!G15</f>
        <v>200202</v>
      </c>
      <c r="H15" s="55">
        <f t="shared" si="1"/>
        <v>53.113355510933957</v>
      </c>
      <c r="I15" s="59">
        <f>'20年1月'!I15+'2月'!I15+'3月'!I15</f>
        <v>9492690</v>
      </c>
      <c r="J15" s="52">
        <f>'20年1月'!J15+'2月'!J15+'3月'!J15</f>
        <v>14856192</v>
      </c>
      <c r="K15" s="55">
        <f t="shared" si="2"/>
        <v>63.897195189722908</v>
      </c>
      <c r="L15" s="59">
        <f>'20年1月'!L15+'2月'!L15+'3月'!L15</f>
        <v>11193663</v>
      </c>
      <c r="M15" s="52">
        <f>'20年1月'!M15+'2月'!M15+'3月'!M15</f>
        <v>17457984</v>
      </c>
      <c r="N15" s="55">
        <f t="shared" si="3"/>
        <v>64.117729744740288</v>
      </c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59">
        <f>'20年1月'!C16+'2月'!C16+'3月'!C16</f>
        <v>794800</v>
      </c>
      <c r="D16" s="52">
        <f>'20年1月'!D16+'2月'!D16+'3月'!D16</f>
        <v>1182142</v>
      </c>
      <c r="E16" s="55">
        <f t="shared" si="0"/>
        <v>67.233885607651203</v>
      </c>
      <c r="F16" s="196">
        <f>'20年1月'!F16+'2月'!F16+'3月'!F16</f>
        <v>0</v>
      </c>
      <c r="G16" s="197">
        <f>'20年1月'!G16+'2月'!G16+'3月'!G16</f>
        <v>0</v>
      </c>
      <c r="H16" s="55" t="e">
        <f t="shared" si="1"/>
        <v>#DIV/0!</v>
      </c>
      <c r="I16" s="59">
        <f>'20年1月'!I16+'2月'!I16+'3月'!I16</f>
        <v>14428640</v>
      </c>
      <c r="J16" s="52">
        <f>'20年1月'!J16+'2月'!J16+'3月'!J16</f>
        <v>21428160</v>
      </c>
      <c r="K16" s="55">
        <f t="shared" si="2"/>
        <v>67.334946164299694</v>
      </c>
      <c r="L16" s="59">
        <f>'20年1月'!L16+'2月'!L16+'3月'!L16</f>
        <v>15223440</v>
      </c>
      <c r="M16" s="52">
        <f>'20年1月'!M16+'2月'!M16+'3月'!M16</f>
        <v>22610302</v>
      </c>
      <c r="N16" s="55">
        <f t="shared" si="3"/>
        <v>67.329662381333961</v>
      </c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59">
        <f>'20年1月'!C17+'2月'!C17+'3月'!C17</f>
        <v>6446731</v>
      </c>
      <c r="D17" s="52">
        <f>'20年1月'!D17+'2月'!D17+'3月'!D17</f>
        <v>11155458</v>
      </c>
      <c r="E17" s="55">
        <f t="shared" si="0"/>
        <v>57.789926688801117</v>
      </c>
      <c r="F17" s="196">
        <f>'20年1月'!F17+'2月'!F17+'3月'!F17</f>
        <v>0</v>
      </c>
      <c r="G17" s="197">
        <f>'20年1月'!G17+'2月'!G17+'3月'!G17</f>
        <v>0</v>
      </c>
      <c r="H17" s="55" t="e">
        <f t="shared" si="1"/>
        <v>#DIV/0!</v>
      </c>
      <c r="I17" s="59">
        <f>'20年1月'!I17+'2月'!I17+'3月'!I17</f>
        <v>538907</v>
      </c>
      <c r="J17" s="52">
        <f>'20年1月'!J17+'2月'!J17+'3月'!J17</f>
        <v>853852</v>
      </c>
      <c r="K17" s="55">
        <f t="shared" si="2"/>
        <v>63.114802096850511</v>
      </c>
      <c r="L17" s="59">
        <f>'20年1月'!L17+'2月'!L17+'3月'!L17</f>
        <v>6985638</v>
      </c>
      <c r="M17" s="52">
        <f>'20年1月'!M17+'2月'!M17+'3月'!M17</f>
        <v>12009310</v>
      </c>
      <c r="N17" s="55">
        <f t="shared" si="3"/>
        <v>58.168520922517608</v>
      </c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59">
        <f>'20年1月'!C18+'2月'!C18+'3月'!C18</f>
        <v>212140</v>
      </c>
      <c r="D18" s="52">
        <f>'20年1月'!D18+'2月'!D18+'3月'!D18</f>
        <v>210598</v>
      </c>
      <c r="E18" s="55">
        <f t="shared" si="0"/>
        <v>100.73220068566653</v>
      </c>
      <c r="F18" s="196">
        <f>'20年1月'!F18+'2月'!F18+'3月'!F18</f>
        <v>537613</v>
      </c>
      <c r="G18" s="197">
        <f>'20年1月'!G18+'2月'!G18+'3月'!G18</f>
        <v>841548</v>
      </c>
      <c r="H18" s="55">
        <f t="shared" si="1"/>
        <v>63.883818867135325</v>
      </c>
      <c r="I18" s="59">
        <f>'20年1月'!I18+'2月'!I18+'3月'!I18</f>
        <v>8452884</v>
      </c>
      <c r="J18" s="52">
        <f>'20年1月'!J18+'2月'!J18+'3月'!J18</f>
        <v>12826438</v>
      </c>
      <c r="K18" s="55">
        <f t="shared" si="2"/>
        <v>65.902037650671218</v>
      </c>
      <c r="L18" s="59">
        <f>'20年1月'!L18+'2月'!L18+'3月'!L18</f>
        <v>9202638</v>
      </c>
      <c r="M18" s="52">
        <f>'20年1月'!M18+'2月'!M18+'3月'!M18</f>
        <v>13878585</v>
      </c>
      <c r="N18" s="55">
        <f t="shared" si="3"/>
        <v>66.308186317265054</v>
      </c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59">
        <f>'20年1月'!C19+'2月'!C19+'3月'!C19</f>
        <v>1643425</v>
      </c>
      <c r="D19" s="52">
        <f>'20年1月'!D19+'2月'!D19+'3月'!D19</f>
        <v>1544384</v>
      </c>
      <c r="E19" s="55">
        <f t="shared" si="0"/>
        <v>106.41297760142557</v>
      </c>
      <c r="F19" s="196">
        <f>'20年1月'!F19+'2月'!F19+'3月'!F19</f>
        <v>25723</v>
      </c>
      <c r="G19" s="197">
        <f>'20年1月'!G19+'2月'!G19+'3月'!G19</f>
        <v>19495</v>
      </c>
      <c r="H19" s="55">
        <f t="shared" si="1"/>
        <v>131.94665298794564</v>
      </c>
      <c r="I19" s="59">
        <f>'20年1月'!I19+'2月'!I19+'3月'!I19</f>
        <v>3493241</v>
      </c>
      <c r="J19" s="52">
        <f>'20年1月'!J19+'2月'!J19+'3月'!J19</f>
        <v>6270852</v>
      </c>
      <c r="K19" s="55">
        <f t="shared" si="2"/>
        <v>55.706002948243714</v>
      </c>
      <c r="L19" s="59">
        <f>'20年1月'!L19+'2月'!L19+'3月'!L19</f>
        <v>5162389</v>
      </c>
      <c r="M19" s="52">
        <f>'20年1月'!M19+'2月'!M19+'3月'!M19</f>
        <v>7834731</v>
      </c>
      <c r="N19" s="55">
        <f t="shared" si="3"/>
        <v>65.891081646581114</v>
      </c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59">
        <f>'20年1月'!C20+'2月'!C20+'3月'!C20</f>
        <v>4875571</v>
      </c>
      <c r="D20" s="52">
        <f>'20年1月'!D20+'2月'!D20+'3月'!D20</f>
        <v>8861968</v>
      </c>
      <c r="E20" s="55">
        <f t="shared" si="0"/>
        <v>55.016797623281875</v>
      </c>
      <c r="F20" s="196">
        <f>'20年1月'!F20+'2月'!F20+'3月'!F20</f>
        <v>1433</v>
      </c>
      <c r="G20" s="197">
        <f>'20年1月'!G20+'2月'!G20+'3月'!G20</f>
        <v>8616</v>
      </c>
      <c r="H20" s="55">
        <f t="shared" si="1"/>
        <v>16.631847725162487</v>
      </c>
      <c r="I20" s="59">
        <f>'20年1月'!I20+'2月'!I20+'3月'!I20</f>
        <v>407496</v>
      </c>
      <c r="J20" s="52">
        <f>'20年1月'!J20+'2月'!J20+'3月'!J20</f>
        <v>523848</v>
      </c>
      <c r="K20" s="55">
        <f t="shared" si="2"/>
        <v>77.788976955147291</v>
      </c>
      <c r="L20" s="59">
        <f>'20年1月'!L20+'2月'!L20+'3月'!L20</f>
        <v>5284500</v>
      </c>
      <c r="M20" s="52">
        <f>'20年1月'!M20+'2月'!M20+'3月'!M20</f>
        <v>9394432</v>
      </c>
      <c r="N20" s="55">
        <f t="shared" si="3"/>
        <v>56.251405087609342</v>
      </c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59">
        <f>'20年1月'!C21+'2月'!C21+'3月'!C21</f>
        <v>3163322</v>
      </c>
      <c r="D21" s="52">
        <f>'20年1月'!D21+'2月'!D21+'3月'!D21</f>
        <v>7651394</v>
      </c>
      <c r="E21" s="55">
        <f t="shared" si="0"/>
        <v>41.343080751037</v>
      </c>
      <c r="F21" s="196">
        <f>'20年1月'!F21+'2月'!F21+'3月'!F21</f>
        <v>91314</v>
      </c>
      <c r="G21" s="197">
        <f>'20年1月'!G21+'2月'!G21+'3月'!G21</f>
        <v>179641</v>
      </c>
      <c r="H21" s="55">
        <f t="shared" si="1"/>
        <v>50.831380364170762</v>
      </c>
      <c r="I21" s="59">
        <f>'20年1月'!I21+'2月'!I21+'3月'!I21</f>
        <v>865930</v>
      </c>
      <c r="J21" s="52">
        <f>'20年1月'!J21+'2月'!J21+'3月'!J21</f>
        <v>1250360</v>
      </c>
      <c r="K21" s="55">
        <f t="shared" si="2"/>
        <v>69.254454717041497</v>
      </c>
      <c r="L21" s="59">
        <f>'20年1月'!L21+'2月'!L21+'3月'!L21</f>
        <v>4120566</v>
      </c>
      <c r="M21" s="52">
        <f>'20年1月'!M21+'2月'!M21+'3月'!M21</f>
        <v>9081395</v>
      </c>
      <c r="N21" s="55">
        <f t="shared" si="3"/>
        <v>45.373711858145143</v>
      </c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59">
        <f>'20年1月'!C22+'2月'!C22+'3月'!C22</f>
        <v>2922617</v>
      </c>
      <c r="D22" s="52">
        <f>'20年1月'!D22+'2月'!D22+'3月'!D22</f>
        <v>5090793</v>
      </c>
      <c r="E22" s="55">
        <f t="shared" si="0"/>
        <v>57.40985736406882</v>
      </c>
      <c r="F22" s="196">
        <f>'20年1月'!F22+'2月'!F22+'3月'!F22</f>
        <v>3947</v>
      </c>
      <c r="G22" s="197">
        <f>'20年1月'!G22+'2月'!G22+'3月'!G22</f>
        <v>6850</v>
      </c>
      <c r="H22" s="55">
        <f t="shared" si="1"/>
        <v>57.620437956204384</v>
      </c>
      <c r="I22" s="59">
        <f>'20年1月'!I22+'2月'!I22+'3月'!I22</f>
        <v>2532034</v>
      </c>
      <c r="J22" s="52">
        <f>'20年1月'!J22+'2月'!J22+'3月'!J22</f>
        <v>4101602</v>
      </c>
      <c r="K22" s="55">
        <f t="shared" si="2"/>
        <v>61.732805864635331</v>
      </c>
      <c r="L22" s="59">
        <f>'20年1月'!L22+'2月'!L22+'3月'!L22</f>
        <v>5458598</v>
      </c>
      <c r="M22" s="52">
        <f>'20年1月'!M22+'2月'!M22+'3月'!M22</f>
        <v>9199245</v>
      </c>
      <c r="N22" s="55">
        <f t="shared" si="3"/>
        <v>59.337456497788679</v>
      </c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59">
        <f>'20年1月'!C23+'2月'!C23+'3月'!C23</f>
        <v>1362994</v>
      </c>
      <c r="D23" s="52">
        <f>'20年1月'!D23+'2月'!D23+'3月'!D23</f>
        <v>2695448</v>
      </c>
      <c r="E23" s="55">
        <f t="shared" si="0"/>
        <v>50.566510650548622</v>
      </c>
      <c r="F23" s="196">
        <f>'20年1月'!F23+'2月'!F23+'3月'!F23</f>
        <v>47533</v>
      </c>
      <c r="G23" s="197">
        <f>'20年1月'!G23+'2月'!G23+'3月'!G23</f>
        <v>93991</v>
      </c>
      <c r="H23" s="55">
        <f t="shared" si="1"/>
        <v>50.571863263503957</v>
      </c>
      <c r="I23" s="59">
        <f>'20年1月'!I23+'2月'!I23+'3月'!I23</f>
        <v>3234154</v>
      </c>
      <c r="J23" s="52">
        <f>'20年1月'!J23+'2月'!J23+'3月'!J23</f>
        <v>4894977</v>
      </c>
      <c r="K23" s="55">
        <f t="shared" si="2"/>
        <v>66.07087224311779</v>
      </c>
      <c r="L23" s="59">
        <f>'20年1月'!L23+'2月'!L23+'3月'!L23</f>
        <v>4644681</v>
      </c>
      <c r="M23" s="52">
        <f>'20年1月'!M23+'2月'!M23+'3月'!M23</f>
        <v>7684416</v>
      </c>
      <c r="N23" s="55">
        <f t="shared" si="3"/>
        <v>60.442862541538609</v>
      </c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59">
        <f>'20年1月'!C24+'2月'!C24+'3月'!C24</f>
        <v>4660047</v>
      </c>
      <c r="D24" s="52">
        <f>'20年1月'!D24+'2月'!D24+'3月'!D24</f>
        <v>8155811</v>
      </c>
      <c r="E24" s="55">
        <f t="shared" si="0"/>
        <v>57.137751230380395</v>
      </c>
      <c r="F24" s="196">
        <f>'20年1月'!F24+'2月'!F24+'3月'!F24</f>
        <v>19919</v>
      </c>
      <c r="G24" s="197">
        <f>'20年1月'!G24+'2月'!G24+'3月'!G24</f>
        <v>29247</v>
      </c>
      <c r="H24" s="55">
        <f t="shared" si="1"/>
        <v>68.106130543303593</v>
      </c>
      <c r="I24" s="59">
        <f>'20年1月'!I24+'2月'!I24+'3月'!I24</f>
        <v>482862</v>
      </c>
      <c r="J24" s="52">
        <f>'20年1月'!J24+'2月'!J24+'3月'!J24</f>
        <v>391840</v>
      </c>
      <c r="K24" s="55">
        <f t="shared" si="2"/>
        <v>123.22937933850551</v>
      </c>
      <c r="L24" s="59">
        <f>'20年1月'!L24+'2月'!L24+'3月'!L24</f>
        <v>5162829</v>
      </c>
      <c r="M24" s="52">
        <f>'20年1月'!M24+'2月'!M24+'3月'!M24</f>
        <v>8576898</v>
      </c>
      <c r="N24" s="55">
        <f t="shared" si="3"/>
        <v>60.194594829039595</v>
      </c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59">
        <f>'20年1月'!C25+'2月'!C25+'3月'!C25</f>
        <v>3129446</v>
      </c>
      <c r="D25" s="52">
        <f>'20年1月'!D25+'2月'!D25+'3月'!D25</f>
        <v>6928218</v>
      </c>
      <c r="E25" s="55">
        <f t="shared" si="0"/>
        <v>45.169565969200157</v>
      </c>
      <c r="F25" s="196">
        <f>'20年1月'!F25+'2月'!F25+'3月'!F25</f>
        <v>0</v>
      </c>
      <c r="G25" s="197">
        <f>'20年1月'!G25+'2月'!G25+'3月'!G25</f>
        <v>0</v>
      </c>
      <c r="H25" s="55" t="e">
        <f t="shared" si="1"/>
        <v>#DIV/0!</v>
      </c>
      <c r="I25" s="59">
        <f>'20年1月'!I25+'2月'!I25+'3月'!I25</f>
        <v>158410</v>
      </c>
      <c r="J25" s="52">
        <f>'20年1月'!J25+'2月'!J25+'3月'!J25</f>
        <v>457495</v>
      </c>
      <c r="K25" s="55">
        <f t="shared" si="2"/>
        <v>34.625515032951185</v>
      </c>
      <c r="L25" s="59">
        <f>'20年1月'!L25+'2月'!L25+'3月'!L25</f>
        <v>3287856</v>
      </c>
      <c r="M25" s="52">
        <f>'20年1月'!M25+'2月'!M25+'3月'!M25</f>
        <v>7385713</v>
      </c>
      <c r="N25" s="55">
        <f t="shared" si="3"/>
        <v>44.516433281390704</v>
      </c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59">
        <f>'20年1月'!C26+'2月'!C26+'3月'!C26</f>
        <v>5843413</v>
      </c>
      <c r="D26" s="52">
        <f>'20年1月'!D26+'2月'!D26+'3月'!D26</f>
        <v>7071561</v>
      </c>
      <c r="E26" s="55">
        <f t="shared" si="0"/>
        <v>82.632575749541019</v>
      </c>
      <c r="F26" s="196">
        <f>'20年1月'!F26+'2月'!F26+'3月'!F26</f>
        <v>59522</v>
      </c>
      <c r="G26" s="197">
        <f>'20年1月'!G26+'2月'!G26+'3月'!G26</f>
        <v>135076</v>
      </c>
      <c r="H26" s="55">
        <f t="shared" si="1"/>
        <v>44.065563090408361</v>
      </c>
      <c r="I26" s="59">
        <f>'20年1月'!I26+'2月'!I26+'3月'!I26</f>
        <v>243956</v>
      </c>
      <c r="J26" s="52">
        <f>'20年1月'!J26+'2月'!J26+'3月'!J26</f>
        <v>457880</v>
      </c>
      <c r="K26" s="55">
        <f t="shared" si="2"/>
        <v>53.279461867738277</v>
      </c>
      <c r="L26" s="59">
        <f>'20年1月'!L26+'2月'!L26+'3月'!L26</f>
        <v>6146891</v>
      </c>
      <c r="M26" s="52">
        <f>'20年1月'!M26+'2月'!M26+'3月'!M26</f>
        <v>7664517</v>
      </c>
      <c r="N26" s="55">
        <f t="shared" si="3"/>
        <v>80.199326324150633</v>
      </c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59">
        <f>'20年1月'!C27+'2月'!C27+'3月'!C27</f>
        <v>2682356</v>
      </c>
      <c r="D27" s="52">
        <f>'20年1月'!D27+'2月'!D27+'3月'!D27</f>
        <v>5686423</v>
      </c>
      <c r="E27" s="55">
        <f t="shared" si="0"/>
        <v>47.171235766315661</v>
      </c>
      <c r="F27" s="196">
        <f>'20年1月'!F27+'2月'!F27+'3月'!F27</f>
        <v>0</v>
      </c>
      <c r="G27" s="197">
        <f>'20年1月'!G27+'2月'!G27+'3月'!G27</f>
        <v>0</v>
      </c>
      <c r="H27" s="55" t="e">
        <f t="shared" si="1"/>
        <v>#DIV/0!</v>
      </c>
      <c r="I27" s="59">
        <f>'20年1月'!I27+'2月'!I27+'3月'!I27</f>
        <v>802600</v>
      </c>
      <c r="J27" s="52">
        <f>'20年1月'!J27+'2月'!J27+'3月'!J27</f>
        <v>1069139</v>
      </c>
      <c r="K27" s="55">
        <f t="shared" si="2"/>
        <v>75.06975238953963</v>
      </c>
      <c r="L27" s="59">
        <f>'20年1月'!L27+'2月'!L27+'3月'!L27</f>
        <v>3484956</v>
      </c>
      <c r="M27" s="52">
        <f>'20年1月'!M27+'2月'!M27+'3月'!M27</f>
        <v>6755562</v>
      </c>
      <c r="N27" s="55">
        <f t="shared" si="3"/>
        <v>51.586470526064296</v>
      </c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59">
        <f>'20年1月'!C28+'2月'!C28+'3月'!C28</f>
        <v>124887</v>
      </c>
      <c r="D28" s="52">
        <f>'20年1月'!D28+'2月'!D28+'3月'!D28</f>
        <v>356179</v>
      </c>
      <c r="E28" s="55">
        <f t="shared" si="0"/>
        <v>35.062987991992792</v>
      </c>
      <c r="F28" s="196">
        <f>'20年1月'!F28+'2月'!F28+'3月'!F28</f>
        <v>14762</v>
      </c>
      <c r="G28" s="197">
        <f>'20年1月'!G28+'2月'!G28+'3月'!G28</f>
        <v>142488</v>
      </c>
      <c r="H28" s="55">
        <f t="shared" si="1"/>
        <v>10.360170681039808</v>
      </c>
      <c r="I28" s="59">
        <f>'20年1月'!I28+'2月'!I28+'3月'!I28</f>
        <v>2147455</v>
      </c>
      <c r="J28" s="52">
        <f>'20年1月'!J28+'2月'!J28+'3月'!J28</f>
        <v>5149659</v>
      </c>
      <c r="K28" s="55">
        <f t="shared" si="2"/>
        <v>41.700916507287182</v>
      </c>
      <c r="L28" s="59">
        <f>'20年1月'!L28+'2月'!L28+'3月'!L28</f>
        <v>2287104</v>
      </c>
      <c r="M28" s="52">
        <f>'20年1月'!M28+'2月'!M28+'3月'!M28</f>
        <v>5648326</v>
      </c>
      <c r="N28" s="55">
        <f t="shared" si="3"/>
        <v>40.49171382813244</v>
      </c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59">
        <f>'20年1月'!C29+'2月'!C29+'3月'!C29</f>
        <v>883401</v>
      </c>
      <c r="D29" s="52">
        <f>'20年1月'!D29+'2月'!D29+'3月'!D29</f>
        <v>1884759</v>
      </c>
      <c r="E29" s="55">
        <f t="shared" si="0"/>
        <v>46.870767031753132</v>
      </c>
      <c r="F29" s="196">
        <f>'20年1月'!F29+'2月'!F29+'3月'!F29</f>
        <v>205369</v>
      </c>
      <c r="G29" s="197">
        <f>'20年1月'!G29+'2月'!G29+'3月'!G29</f>
        <v>358502</v>
      </c>
      <c r="H29" s="55">
        <f t="shared" si="1"/>
        <v>57.285315005216155</v>
      </c>
      <c r="I29" s="59">
        <f>'20年1月'!I29+'2月'!I29+'3月'!I29</f>
        <v>2998941</v>
      </c>
      <c r="J29" s="52">
        <f>'20年1月'!J29+'2月'!J29+'3月'!J29</f>
        <v>5627498</v>
      </c>
      <c r="K29" s="55">
        <f t="shared" si="2"/>
        <v>53.290840796389439</v>
      </c>
      <c r="L29" s="59">
        <f>'20年1月'!L29+'2月'!L29+'3月'!L29</f>
        <v>4087711</v>
      </c>
      <c r="M29" s="52">
        <f>'20年1月'!M29+'2月'!M29+'3月'!M29</f>
        <v>7870759</v>
      </c>
      <c r="N29" s="55">
        <f t="shared" si="3"/>
        <v>51.93541054935109</v>
      </c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59">
        <f>'20年1月'!C30+'2月'!C30+'3月'!C30</f>
        <v>0</v>
      </c>
      <c r="D30" s="52">
        <f>'20年1月'!D30+'2月'!D30+'3月'!D30</f>
        <v>0</v>
      </c>
      <c r="E30" s="55" t="e">
        <f t="shared" si="0"/>
        <v>#DIV/0!</v>
      </c>
      <c r="F30" s="196">
        <f>'20年1月'!F30+'2月'!F30+'3月'!F30</f>
        <v>158372</v>
      </c>
      <c r="G30" s="197">
        <f>'20年1月'!G30+'2月'!G30+'3月'!G30</f>
        <v>190197</v>
      </c>
      <c r="H30" s="55">
        <f t="shared" si="1"/>
        <v>83.267349116968191</v>
      </c>
      <c r="I30" s="59">
        <f>'20年1月'!I30+'2月'!I30+'3月'!I30</f>
        <v>3565930</v>
      </c>
      <c r="J30" s="52">
        <f>'20年1月'!J30+'2月'!J30+'3月'!J30</f>
        <v>5365745</v>
      </c>
      <c r="K30" s="55">
        <f t="shared" si="2"/>
        <v>66.457313942425515</v>
      </c>
      <c r="L30" s="59">
        <f>'20年1月'!L30+'2月'!L30+'3月'!L30</f>
        <v>3724302</v>
      </c>
      <c r="M30" s="52">
        <f>'20年1月'!M30+'2月'!M30+'3月'!M30</f>
        <v>5555942</v>
      </c>
      <c r="N30" s="55">
        <f t="shared" si="3"/>
        <v>67.032773200296191</v>
      </c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59">
        <f>'20年1月'!C31+'2月'!C31+'3月'!C31</f>
        <v>684246</v>
      </c>
      <c r="D31" s="52">
        <f>'20年1月'!D31+'2月'!D31+'3月'!D31</f>
        <v>961680</v>
      </c>
      <c r="E31" s="55">
        <f t="shared" si="0"/>
        <v>71.151110556526078</v>
      </c>
      <c r="F31" s="196">
        <f>'20年1月'!F31+'2月'!F31+'3月'!F31</f>
        <v>104428</v>
      </c>
      <c r="G31" s="197">
        <f>'20年1月'!G31+'2月'!G31+'3月'!G31</f>
        <v>25167</v>
      </c>
      <c r="H31" s="55">
        <f t="shared" si="1"/>
        <v>414.94019946755668</v>
      </c>
      <c r="I31" s="59">
        <f>'20年1月'!I31+'2月'!I31+'3月'!I31</f>
        <v>2094301</v>
      </c>
      <c r="J31" s="52">
        <f>'20年1月'!J31+'2月'!J31+'3月'!J31</f>
        <v>3430737</v>
      </c>
      <c r="K31" s="55">
        <f t="shared" si="2"/>
        <v>61.045221478650213</v>
      </c>
      <c r="L31" s="59">
        <f>'20年1月'!L31+'2月'!L31+'3月'!L31</f>
        <v>2882975</v>
      </c>
      <c r="M31" s="52">
        <f>'20年1月'!M31+'2月'!M31+'3月'!M31</f>
        <v>4417584</v>
      </c>
      <c r="N31" s="55">
        <f t="shared" si="3"/>
        <v>65.261351000909102</v>
      </c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59">
        <f>'20年1月'!C32+'2月'!C32+'3月'!C32</f>
        <v>2079604</v>
      </c>
      <c r="D32" s="52">
        <f>'20年1月'!D32+'2月'!D32+'3月'!D32</f>
        <v>4086770</v>
      </c>
      <c r="E32" s="55">
        <f t="shared" si="0"/>
        <v>50.886250021410554</v>
      </c>
      <c r="F32" s="196">
        <f>'20年1月'!F32+'2月'!F32+'3月'!F32</f>
        <v>0</v>
      </c>
      <c r="G32" s="197">
        <f>'20年1月'!G32+'2月'!G32+'3月'!G32</f>
        <v>0</v>
      </c>
      <c r="H32" s="55" t="e">
        <f t="shared" si="1"/>
        <v>#DIV/0!</v>
      </c>
      <c r="I32" s="59">
        <f>'20年1月'!I32+'2月'!I32+'3月'!I32</f>
        <v>310140</v>
      </c>
      <c r="J32" s="52">
        <f>'20年1月'!J32+'2月'!J32+'3月'!J32</f>
        <v>884109</v>
      </c>
      <c r="K32" s="55">
        <f t="shared" si="2"/>
        <v>35.079385007957164</v>
      </c>
      <c r="L32" s="59">
        <f>'20年1月'!L32+'2月'!L32+'3月'!L32</f>
        <v>2389744</v>
      </c>
      <c r="M32" s="52">
        <f>'20年1月'!M32+'2月'!M32+'3月'!M32</f>
        <v>4970879</v>
      </c>
      <c r="N32" s="55">
        <f t="shared" si="3"/>
        <v>48.074877702716165</v>
      </c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59">
        <f>'20年1月'!C33+'2月'!C33+'3月'!C33</f>
        <v>730374</v>
      </c>
      <c r="D33" s="52">
        <f>'20年1月'!D33+'2月'!D33+'3月'!D33</f>
        <v>1767030</v>
      </c>
      <c r="E33" s="55">
        <f t="shared" si="0"/>
        <v>41.333423880749052</v>
      </c>
      <c r="F33" s="196">
        <f>'20年1月'!F33+'2月'!F33+'3月'!F33</f>
        <v>33</v>
      </c>
      <c r="G33" s="197">
        <f>'20年1月'!G33+'2月'!G33+'3月'!G33</f>
        <v>1472</v>
      </c>
      <c r="H33" s="55">
        <f t="shared" si="1"/>
        <v>2.2418478260869565</v>
      </c>
      <c r="I33" s="59">
        <f>'20年1月'!I33+'2月'!I33+'3月'!I33</f>
        <v>1446814</v>
      </c>
      <c r="J33" s="52">
        <f>'20年1月'!J33+'2月'!J33+'3月'!J33</f>
        <v>2011463</v>
      </c>
      <c r="K33" s="55">
        <f t="shared" si="2"/>
        <v>71.928442133909499</v>
      </c>
      <c r="L33" s="59">
        <f>'20年1月'!L33+'2月'!L33+'3月'!L33</f>
        <v>2177221</v>
      </c>
      <c r="M33" s="52">
        <f>'20年1月'!M33+'2月'!M33+'3月'!M33</f>
        <v>3779965</v>
      </c>
      <c r="N33" s="55">
        <f t="shared" si="3"/>
        <v>57.598972477258393</v>
      </c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59">
        <f>'20年1月'!C34+'2月'!C34+'3月'!C34</f>
        <v>555550</v>
      </c>
      <c r="D34" s="52">
        <f>'20年1月'!D34+'2月'!D34+'3月'!D34</f>
        <v>917519</v>
      </c>
      <c r="E34" s="55">
        <f t="shared" si="0"/>
        <v>60.54915484039023</v>
      </c>
      <c r="F34" s="196">
        <f>'20年1月'!F34+'2月'!F34+'3月'!F34</f>
        <v>52714</v>
      </c>
      <c r="G34" s="197">
        <f>'20年1月'!G34+'2月'!G34+'3月'!G34</f>
        <v>70622</v>
      </c>
      <c r="H34" s="55">
        <f t="shared" si="1"/>
        <v>74.642462688680581</v>
      </c>
      <c r="I34" s="59">
        <f>'20年1月'!I34+'2月'!I34+'3月'!I34</f>
        <v>1668674</v>
      </c>
      <c r="J34" s="52">
        <f>'20年1月'!J34+'2月'!J34+'3月'!J34</f>
        <v>1961284</v>
      </c>
      <c r="K34" s="55">
        <f t="shared" si="2"/>
        <v>85.080692036441434</v>
      </c>
      <c r="L34" s="59">
        <f>'20年1月'!L34+'2月'!L34+'3月'!L34</f>
        <v>2276938</v>
      </c>
      <c r="M34" s="52">
        <f>'20年1月'!M34+'2月'!M34+'3月'!M34</f>
        <v>2949425</v>
      </c>
      <c r="N34" s="55">
        <f t="shared" si="3"/>
        <v>77.199386321062576</v>
      </c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59">
        <f>'20年1月'!C35+'2月'!C35+'3月'!C35</f>
        <v>467223</v>
      </c>
      <c r="D35" s="58">
        <f>'20年1月'!D35+'2月'!D35+'3月'!D35</f>
        <v>890561</v>
      </c>
      <c r="E35" s="55">
        <f t="shared" si="0"/>
        <v>52.463896352973016</v>
      </c>
      <c r="F35" s="196">
        <f>'20年1月'!F35+'2月'!F35+'3月'!F35</f>
        <v>42537</v>
      </c>
      <c r="G35" s="198">
        <f>'20年1月'!G35+'2月'!G35+'3月'!G35</f>
        <v>109083</v>
      </c>
      <c r="H35" s="55">
        <f t="shared" si="1"/>
        <v>38.995077143092878</v>
      </c>
      <c r="I35" s="59">
        <f>'20年1月'!I35+'2月'!I35+'3月'!I35</f>
        <v>1699884</v>
      </c>
      <c r="J35" s="58">
        <f>'20年1月'!J35+'2月'!J35+'3月'!J35</f>
        <v>2668434</v>
      </c>
      <c r="K35" s="55">
        <f t="shared" si="2"/>
        <v>63.703430551402064</v>
      </c>
      <c r="L35" s="59">
        <f>'20年1月'!L35+'2月'!L35+'3月'!L35</f>
        <v>2209644</v>
      </c>
      <c r="M35" s="58">
        <f>'20年1月'!M35+'2月'!M35+'3月'!M35</f>
        <v>3668078</v>
      </c>
      <c r="N35" s="55">
        <f t="shared" si="3"/>
        <v>60.239831323107083</v>
      </c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59">
        <f>'20年1月'!C36+'2月'!C36+'3月'!C36</f>
        <v>411706</v>
      </c>
      <c r="D36" s="52">
        <f>'20年1月'!D36+'2月'!D36+'3月'!D36</f>
        <v>662494</v>
      </c>
      <c r="E36" s="55">
        <f t="shared" si="0"/>
        <v>62.144864708208679</v>
      </c>
      <c r="F36" s="196">
        <f>'20年1月'!F36+'2月'!F36+'3月'!F36</f>
        <v>18614</v>
      </c>
      <c r="G36" s="197">
        <f>'20年1月'!G36+'2月'!G36+'3月'!G36</f>
        <v>58265</v>
      </c>
      <c r="H36" s="55">
        <f t="shared" si="1"/>
        <v>31.947138076031923</v>
      </c>
      <c r="I36" s="59">
        <f>'20年1月'!I36+'2月'!I36+'3月'!I36</f>
        <v>1579611</v>
      </c>
      <c r="J36" s="52">
        <f>'20年1月'!J36+'2月'!J36+'3月'!J36</f>
        <v>2572033</v>
      </c>
      <c r="K36" s="55">
        <f t="shared" si="2"/>
        <v>61.41488075775078</v>
      </c>
      <c r="L36" s="59">
        <f>'20年1月'!L36+'2月'!L36+'3月'!L36</f>
        <v>2009931</v>
      </c>
      <c r="M36" s="52">
        <f>'20年1月'!M36+'2月'!M36+'3月'!M36</f>
        <v>3292792</v>
      </c>
      <c r="N36" s="55">
        <f t="shared" si="3"/>
        <v>61.040326871542447</v>
      </c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59">
        <f>'20年1月'!C37+'2月'!C37+'3月'!C37</f>
        <v>81449</v>
      </c>
      <c r="D37" s="52">
        <f>'20年1月'!D37+'2月'!D37+'3月'!D37</f>
        <v>191741</v>
      </c>
      <c r="E37" s="55">
        <f t="shared" si="0"/>
        <v>42.478656103806699</v>
      </c>
      <c r="F37" s="196">
        <f>'20年1月'!F37+'2月'!F37+'3月'!F37</f>
        <v>2852</v>
      </c>
      <c r="G37" s="197">
        <f>'20年1月'!G37+'2月'!G37+'3月'!G37</f>
        <v>5248</v>
      </c>
      <c r="H37" s="55">
        <f t="shared" si="1"/>
        <v>54.344512195121951</v>
      </c>
      <c r="I37" s="59">
        <f>'20年1月'!I37+'2月'!I37+'3月'!I37</f>
        <v>2151863</v>
      </c>
      <c r="J37" s="52">
        <f>'20年1月'!J37+'2月'!J37+'3月'!J37</f>
        <v>2987851</v>
      </c>
      <c r="K37" s="55">
        <f t="shared" si="2"/>
        <v>72.020425382657976</v>
      </c>
      <c r="L37" s="59">
        <f>'20年1月'!L37+'2月'!L37+'3月'!L37</f>
        <v>2236164</v>
      </c>
      <c r="M37" s="52">
        <f>'20年1月'!M37+'2月'!M37+'3月'!M37</f>
        <v>3184840</v>
      </c>
      <c r="N37" s="55">
        <f t="shared" si="3"/>
        <v>70.212757940744268</v>
      </c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61">
        <f>'20年1月'!C38+'2月'!C38+'3月'!C38</f>
        <v>1340966</v>
      </c>
      <c r="D38" s="52">
        <f>'20年1月'!D38+'2月'!D38+'3月'!D38</f>
        <v>2410761</v>
      </c>
      <c r="E38" s="55">
        <f t="shared" si="0"/>
        <v>55.624178423327741</v>
      </c>
      <c r="F38" s="199">
        <f>'20年1月'!F38+'2月'!F38+'3月'!F38</f>
        <v>0</v>
      </c>
      <c r="G38" s="197">
        <f>'20年1月'!G38+'2月'!G38+'3月'!G38</f>
        <v>0</v>
      </c>
      <c r="H38" s="55" t="e">
        <f t="shared" si="1"/>
        <v>#DIV/0!</v>
      </c>
      <c r="I38" s="61">
        <f>'20年1月'!I38+'2月'!I38+'3月'!I38</f>
        <v>458750</v>
      </c>
      <c r="J38" s="52">
        <f>'20年1月'!J38+'2月'!J38+'3月'!J38</f>
        <v>630140</v>
      </c>
      <c r="K38" s="55">
        <f t="shared" si="2"/>
        <v>72.801282254737046</v>
      </c>
      <c r="L38" s="61">
        <f>'20年1月'!L38+'2月'!L38+'3月'!L38</f>
        <v>1799716</v>
      </c>
      <c r="M38" s="52">
        <f>'20年1月'!M38+'2月'!M38+'3月'!M38</f>
        <v>3040901</v>
      </c>
      <c r="N38" s="55">
        <f t="shared" si="3"/>
        <v>59.183643268886421</v>
      </c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59">
        <f>'20年1月'!C39+'2月'!C39+'3月'!C39</f>
        <v>268263</v>
      </c>
      <c r="D39" s="52">
        <f>'20年1月'!D39+'2月'!D39+'3月'!D39</f>
        <v>391535</v>
      </c>
      <c r="E39" s="55">
        <f t="shared" si="0"/>
        <v>68.515713793147484</v>
      </c>
      <c r="F39" s="196">
        <f>'20年1月'!F39+'2月'!F39+'3月'!F39</f>
        <v>10500</v>
      </c>
      <c r="G39" s="197">
        <f>'20年1月'!G39+'2月'!G39+'3月'!G39</f>
        <v>10444</v>
      </c>
      <c r="H39" s="55">
        <f t="shared" si="1"/>
        <v>100.53619302949062</v>
      </c>
      <c r="I39" s="59">
        <f>'20年1月'!I39+'2月'!I39+'3月'!I39</f>
        <v>1222696</v>
      </c>
      <c r="J39" s="52">
        <f>'20年1月'!J39+'2月'!J39+'3月'!J39</f>
        <v>2169672</v>
      </c>
      <c r="K39" s="55">
        <f t="shared" si="2"/>
        <v>56.353955805301446</v>
      </c>
      <c r="L39" s="59">
        <f>'20年1月'!L39+'2月'!L39+'3月'!L39</f>
        <v>1501459</v>
      </c>
      <c r="M39" s="52">
        <f>'20年1月'!M39+'2月'!M39+'3月'!M39</f>
        <v>2571651</v>
      </c>
      <c r="N39" s="55">
        <f t="shared" si="3"/>
        <v>58.385021917826329</v>
      </c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59">
        <f>'20年1月'!C40+'2月'!C40+'3月'!C40</f>
        <v>95937</v>
      </c>
      <c r="D40" s="52">
        <f>'20年1月'!D40+'2月'!D40+'3月'!D40</f>
        <v>170520</v>
      </c>
      <c r="E40" s="55">
        <f t="shared" si="0"/>
        <v>56.261435608726252</v>
      </c>
      <c r="F40" s="196">
        <f>'20年1月'!F40+'2月'!F40+'3月'!F40</f>
        <v>0</v>
      </c>
      <c r="G40" s="197">
        <f>'20年1月'!G40+'2月'!G40+'3月'!G40</f>
        <v>0</v>
      </c>
      <c r="H40" s="55" t="e">
        <f t="shared" si="1"/>
        <v>#DIV/0!</v>
      </c>
      <c r="I40" s="59">
        <f>'20年1月'!I40+'2月'!I40+'3月'!I40</f>
        <v>1001069</v>
      </c>
      <c r="J40" s="52">
        <f>'20年1月'!J40+'2月'!J40+'3月'!J40</f>
        <v>1964660</v>
      </c>
      <c r="K40" s="55">
        <f t="shared" si="2"/>
        <v>50.953803711583681</v>
      </c>
      <c r="L40" s="59">
        <f>'20年1月'!L40+'2月'!L40+'3月'!L40</f>
        <v>1097006</v>
      </c>
      <c r="M40" s="52">
        <f>'20年1月'!M40+'2月'!M40+'3月'!M40</f>
        <v>2135180</v>
      </c>
      <c r="N40" s="55">
        <f t="shared" si="3"/>
        <v>51.377682443634733</v>
      </c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59">
        <f>'20年1月'!C41+'2月'!C41+'3月'!C41</f>
        <v>19369</v>
      </c>
      <c r="D41" s="52">
        <f>'20年1月'!D41+'2月'!D41+'3月'!D41</f>
        <v>43383</v>
      </c>
      <c r="E41" s="55">
        <f t="shared" si="0"/>
        <v>44.646520526473502</v>
      </c>
      <c r="F41" s="196">
        <f>'20年1月'!F41+'2月'!F41+'3月'!F41</f>
        <v>0</v>
      </c>
      <c r="G41" s="197">
        <f>'20年1月'!G41+'2月'!G41+'3月'!G41</f>
        <v>0</v>
      </c>
      <c r="H41" s="55" t="e">
        <f t="shared" si="1"/>
        <v>#DIV/0!</v>
      </c>
      <c r="I41" s="59">
        <f>'20年1月'!I41+'2月'!I41+'3月'!I41</f>
        <v>500447</v>
      </c>
      <c r="J41" s="52">
        <f>'20年1月'!J41+'2月'!J41+'3月'!J41</f>
        <v>1379518</v>
      </c>
      <c r="K41" s="55">
        <f t="shared" si="2"/>
        <v>36.276946005778832</v>
      </c>
      <c r="L41" s="59">
        <f>'20年1月'!L41+'2月'!L41+'3月'!L41</f>
        <v>519816</v>
      </c>
      <c r="M41" s="52">
        <f>'20年1月'!M41+'2月'!M41+'3月'!M41</f>
        <v>1422901</v>
      </c>
      <c r="N41" s="55">
        <f t="shared" si="3"/>
        <v>36.532126971588326</v>
      </c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59">
        <f>'20年1月'!C42+'2月'!C42+'3月'!C42</f>
        <v>479101</v>
      </c>
      <c r="D42" s="52">
        <f>'20年1月'!D42+'2月'!D42+'3月'!D42</f>
        <v>1054163</v>
      </c>
      <c r="E42" s="55">
        <f t="shared" si="0"/>
        <v>45.448474287183295</v>
      </c>
      <c r="F42" s="196">
        <f>'20年1月'!F42+'2月'!F42+'3月'!F42</f>
        <v>979</v>
      </c>
      <c r="G42" s="197">
        <f>'20年1月'!G42+'2月'!G42+'3月'!G42</f>
        <v>95736</v>
      </c>
      <c r="H42" s="55">
        <f t="shared" si="1"/>
        <v>1.0226038271914433</v>
      </c>
      <c r="I42" s="59">
        <f>'20年1月'!I42+'2月'!I42+'3月'!I42</f>
        <v>311046</v>
      </c>
      <c r="J42" s="52">
        <f>'20年1月'!J42+'2月'!J42+'3月'!J42</f>
        <v>498266</v>
      </c>
      <c r="K42" s="55">
        <f t="shared" si="2"/>
        <v>62.425692300899513</v>
      </c>
      <c r="L42" s="59">
        <f>'20年1月'!L42+'2月'!L42+'3月'!L42</f>
        <v>791126</v>
      </c>
      <c r="M42" s="52">
        <f>'20年1月'!M42+'2月'!M42+'3月'!M42</f>
        <v>1648165</v>
      </c>
      <c r="N42" s="55">
        <f t="shared" si="3"/>
        <v>48.000412580051147</v>
      </c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59">
        <f>'20年1月'!C43+'2月'!C43+'3月'!C43</f>
        <v>859479</v>
      </c>
      <c r="D43" s="52">
        <f>'20年1月'!D43+'2月'!D43+'3月'!D43</f>
        <v>1511936</v>
      </c>
      <c r="E43" s="55">
        <f t="shared" si="0"/>
        <v>56.846255397053845</v>
      </c>
      <c r="F43" s="196">
        <f>'20年1月'!F43+'2月'!F43+'3月'!F43</f>
        <v>0</v>
      </c>
      <c r="G43" s="197">
        <f>'20年1月'!G43+'2月'!G43+'3月'!G43</f>
        <v>0</v>
      </c>
      <c r="H43" s="55" t="e">
        <f t="shared" si="1"/>
        <v>#DIV/0!</v>
      </c>
      <c r="I43" s="59">
        <f>'20年1月'!I43+'2月'!I43+'3月'!I43</f>
        <v>52040</v>
      </c>
      <c r="J43" s="52">
        <f>'20年1月'!J43+'2月'!J43+'3月'!J43</f>
        <v>81613</v>
      </c>
      <c r="K43" s="55">
        <f t="shared" si="2"/>
        <v>63.764351267567662</v>
      </c>
      <c r="L43" s="59">
        <f>'20年1月'!L43+'2月'!L43+'3月'!L43</f>
        <v>911519</v>
      </c>
      <c r="M43" s="52">
        <f>'20年1月'!M43+'2月'!M43+'3月'!M43</f>
        <v>1593549</v>
      </c>
      <c r="N43" s="55">
        <f t="shared" si="3"/>
        <v>57.200563020026372</v>
      </c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59">
        <f>'20年1月'!C44+'2月'!C44+'3月'!C44</f>
        <v>8044</v>
      </c>
      <c r="D44" s="52">
        <f>'20年1月'!D44+'2月'!D44+'3月'!D44</f>
        <v>19562</v>
      </c>
      <c r="E44" s="55">
        <f t="shared" si="0"/>
        <v>41.120539822104078</v>
      </c>
      <c r="F44" s="196">
        <f>'20年1月'!F44+'2月'!F44+'3月'!F44</f>
        <v>29230</v>
      </c>
      <c r="G44" s="197">
        <f>'20年1月'!G44+'2月'!G44+'3月'!G44</f>
        <v>37216</v>
      </c>
      <c r="H44" s="55">
        <f t="shared" si="1"/>
        <v>78.54148753224419</v>
      </c>
      <c r="I44" s="59">
        <f>'20年1月'!I44+'2月'!I44+'3月'!I44</f>
        <v>881160</v>
      </c>
      <c r="J44" s="52">
        <f>'20年1月'!J44+'2月'!J44+'3月'!J44</f>
        <v>1375899</v>
      </c>
      <c r="K44" s="55">
        <f t="shared" si="2"/>
        <v>64.04249149101787</v>
      </c>
      <c r="L44" s="59">
        <f>'20年1月'!L44+'2月'!L44+'3月'!L44</f>
        <v>918434</v>
      </c>
      <c r="M44" s="52">
        <f>'20年1月'!M44+'2月'!M44+'3月'!M44</f>
        <v>1432677</v>
      </c>
      <c r="N44" s="55">
        <f t="shared" si="3"/>
        <v>64.106145348881853</v>
      </c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59">
        <f>'20年1月'!C45+'2月'!C45+'3月'!C45</f>
        <v>288628</v>
      </c>
      <c r="D45" s="52">
        <f>'20年1月'!D45+'2月'!D45+'3月'!D45</f>
        <v>526256</v>
      </c>
      <c r="E45" s="55">
        <f t="shared" si="0"/>
        <v>54.845550454531633</v>
      </c>
      <c r="F45" s="196">
        <f>'20年1月'!F45+'2月'!F45+'3月'!F45</f>
        <v>230</v>
      </c>
      <c r="G45" s="197">
        <f>'20年1月'!G45+'2月'!G45+'3月'!G45</f>
        <v>235</v>
      </c>
      <c r="H45" s="55">
        <f t="shared" si="1"/>
        <v>97.872340425531917</v>
      </c>
      <c r="I45" s="59">
        <f>'20年1月'!I45+'2月'!I45+'3月'!I45</f>
        <v>348315</v>
      </c>
      <c r="J45" s="52">
        <f>'20年1月'!J45+'2月'!J45+'3月'!J45</f>
        <v>603394</v>
      </c>
      <c r="K45" s="55">
        <f t="shared" si="2"/>
        <v>57.72596346665695</v>
      </c>
      <c r="L45" s="59">
        <f>'20年1月'!L45+'2月'!L45+'3月'!L45</f>
        <v>637173</v>
      </c>
      <c r="M45" s="52">
        <f>'20年1月'!M45+'2月'!M45+'3月'!M45</f>
        <v>1129885</v>
      </c>
      <c r="N45" s="55">
        <f t="shared" si="3"/>
        <v>56.39273023360785</v>
      </c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59">
        <f>'20年1月'!C46+'2月'!C46+'3月'!C46</f>
        <v>859882</v>
      </c>
      <c r="D46" s="52">
        <f>'20年1月'!D46+'2月'!D46+'3月'!D46</f>
        <v>1508655</v>
      </c>
      <c r="E46" s="55">
        <f t="shared" si="0"/>
        <v>56.99659630598115</v>
      </c>
      <c r="F46" s="196">
        <f>'20年1月'!F46+'2月'!F46+'3月'!F46</f>
        <v>0</v>
      </c>
      <c r="G46" s="197">
        <f>'20年1月'!G46+'2月'!G46+'3月'!G46</f>
        <v>0</v>
      </c>
      <c r="H46" s="55" t="e">
        <f t="shared" si="1"/>
        <v>#DIV/0!</v>
      </c>
      <c r="I46" s="59">
        <f>'20年1月'!I46+'2月'!I46+'3月'!I46</f>
        <v>18969</v>
      </c>
      <c r="J46" s="52">
        <f>'20年1月'!J46+'2月'!J46+'3月'!J46</f>
        <v>23722</v>
      </c>
      <c r="K46" s="55">
        <f t="shared" si="2"/>
        <v>79.963746732990472</v>
      </c>
      <c r="L46" s="59">
        <f>'20年1月'!L46+'2月'!L46+'3月'!L46</f>
        <v>878851</v>
      </c>
      <c r="M46" s="52">
        <f>'20年1月'!M46+'2月'!M46+'3月'!M46</f>
        <v>1532377</v>
      </c>
      <c r="N46" s="55">
        <f t="shared" si="3"/>
        <v>57.352139845481886</v>
      </c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59">
        <f>'20年1月'!C47+'2月'!C47+'3月'!C47</f>
        <v>636136</v>
      </c>
      <c r="D47" s="52">
        <f>'20年1月'!D47+'2月'!D47+'3月'!D47</f>
        <v>469352</v>
      </c>
      <c r="E47" s="55">
        <f t="shared" si="0"/>
        <v>135.53495031447613</v>
      </c>
      <c r="F47" s="196">
        <f>'20年1月'!F47+'2月'!F47+'3月'!F47</f>
        <v>190933</v>
      </c>
      <c r="G47" s="197">
        <f>'20年1月'!G47+'2月'!G47+'3月'!G47</f>
        <v>224641</v>
      </c>
      <c r="H47" s="55">
        <f t="shared" si="1"/>
        <v>84.994724916644785</v>
      </c>
      <c r="I47" s="59">
        <f>'20年1月'!I47+'2月'!I47+'3月'!I47</f>
        <v>553523</v>
      </c>
      <c r="J47" s="52">
        <f>'20年1月'!J47+'2月'!J47+'3月'!J47</f>
        <v>731545</v>
      </c>
      <c r="K47" s="55">
        <f t="shared" si="2"/>
        <v>75.664928336602671</v>
      </c>
      <c r="L47" s="59">
        <f>'20年1月'!L47+'2月'!L47+'3月'!L47</f>
        <v>1380592</v>
      </c>
      <c r="M47" s="52">
        <f>'20年1月'!M47+'2月'!M47+'3月'!M47</f>
        <v>1425538</v>
      </c>
      <c r="N47" s="55">
        <f t="shared" si="3"/>
        <v>96.847085100502412</v>
      </c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59">
        <f>'20年1月'!C48+'2月'!C48+'3月'!C48</f>
        <v>889128</v>
      </c>
      <c r="D48" s="52">
        <f>'20年1月'!D48+'2月'!D48+'3月'!D48</f>
        <v>1253198</v>
      </c>
      <c r="E48" s="55">
        <f t="shared" si="0"/>
        <v>70.948724782516422</v>
      </c>
      <c r="F48" s="196">
        <f>'20年1月'!F48+'2月'!F48+'3月'!F48</f>
        <v>0</v>
      </c>
      <c r="G48" s="197">
        <f>'20年1月'!G48+'2月'!G48+'3月'!G48</f>
        <v>0</v>
      </c>
      <c r="H48" s="55" t="e">
        <f t="shared" si="1"/>
        <v>#DIV/0!</v>
      </c>
      <c r="I48" s="59">
        <f>'20年1月'!I48+'2月'!I48+'3月'!I48</f>
        <v>0</v>
      </c>
      <c r="J48" s="52">
        <f>'20年1月'!J48+'2月'!J48+'3月'!J48</f>
        <v>0</v>
      </c>
      <c r="K48" s="55" t="e">
        <f t="shared" si="2"/>
        <v>#DIV/0!</v>
      </c>
      <c r="L48" s="59">
        <f>'20年1月'!L48+'2月'!L48+'3月'!L48</f>
        <v>889128</v>
      </c>
      <c r="M48" s="52">
        <f>'20年1月'!M48+'2月'!M48+'3月'!M48</f>
        <v>1253198</v>
      </c>
      <c r="N48" s="55">
        <f t="shared" si="3"/>
        <v>70.948724782516422</v>
      </c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59">
        <f>'20年1月'!C49+'2月'!C49+'3月'!C49</f>
        <v>937768</v>
      </c>
      <c r="D49" s="52">
        <f>'20年1月'!D49+'2月'!D49+'3月'!D49</f>
        <v>1128077</v>
      </c>
      <c r="E49" s="55">
        <f t="shared" si="0"/>
        <v>83.129786353236526</v>
      </c>
      <c r="F49" s="196">
        <f>'20年1月'!F49+'2月'!F49+'3月'!F49</f>
        <v>0</v>
      </c>
      <c r="G49" s="197">
        <f>'20年1月'!G49+'2月'!G49+'3月'!G49</f>
        <v>0</v>
      </c>
      <c r="H49" s="55" t="e">
        <f t="shared" si="1"/>
        <v>#DIV/0!</v>
      </c>
      <c r="I49" s="59">
        <f>'20年1月'!I49+'2月'!I49+'3月'!I49</f>
        <v>14582</v>
      </c>
      <c r="J49" s="52">
        <f>'20年1月'!J49+'2月'!J49+'3月'!J49</f>
        <v>15856</v>
      </c>
      <c r="K49" s="55">
        <f t="shared" si="2"/>
        <v>91.965186680121093</v>
      </c>
      <c r="L49" s="59">
        <f>'20年1月'!L49+'2月'!L49+'3月'!L49</f>
        <v>952350</v>
      </c>
      <c r="M49" s="52">
        <f>'20年1月'!M49+'2月'!M49+'3月'!M49</f>
        <v>1143933</v>
      </c>
      <c r="N49" s="55">
        <f t="shared" si="3"/>
        <v>83.252253409946206</v>
      </c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59">
        <f>'20年1月'!C50+'2月'!C50+'3月'!C50</f>
        <v>44524</v>
      </c>
      <c r="D50" s="52">
        <f>'20年1月'!D50+'2月'!D50+'3月'!D50</f>
        <v>112406</v>
      </c>
      <c r="E50" s="55">
        <f t="shared" si="0"/>
        <v>39.609985232105046</v>
      </c>
      <c r="F50" s="196">
        <f>'20年1月'!F50+'2月'!F50+'3月'!F50</f>
        <v>34953</v>
      </c>
      <c r="G50" s="197">
        <f>'20年1月'!G50+'2月'!G50+'3月'!G50</f>
        <v>21470</v>
      </c>
      <c r="H50" s="55">
        <f t="shared" si="1"/>
        <v>162.79925477410339</v>
      </c>
      <c r="I50" s="59">
        <f>'20年1月'!I50+'2月'!I50+'3月'!I50</f>
        <v>720787</v>
      </c>
      <c r="J50" s="52">
        <f>'20年1月'!J50+'2月'!J50+'3月'!J50</f>
        <v>723575</v>
      </c>
      <c r="K50" s="55">
        <f t="shared" si="2"/>
        <v>99.614690944269768</v>
      </c>
      <c r="L50" s="59">
        <f>'20年1月'!L50+'2月'!L50+'3月'!L50</f>
        <v>800264</v>
      </c>
      <c r="M50" s="52">
        <f>'20年1月'!M50+'2月'!M50+'3月'!M50</f>
        <v>857451</v>
      </c>
      <c r="N50" s="55">
        <f t="shared" si="3"/>
        <v>93.33058098946762</v>
      </c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59">
        <f>'20年1月'!C51+'2月'!C51+'3月'!C51</f>
        <v>381137</v>
      </c>
      <c r="D51" s="52">
        <f>'20年1月'!D51+'2月'!D51+'3月'!D51</f>
        <v>815215</v>
      </c>
      <c r="E51" s="55">
        <f t="shared" si="0"/>
        <v>46.752942475297928</v>
      </c>
      <c r="F51" s="196">
        <f>'20年1月'!F51+'2月'!F51+'3月'!F51</f>
        <v>0</v>
      </c>
      <c r="G51" s="197">
        <f>'20年1月'!G51+'2月'!G51+'3月'!G51</f>
        <v>0</v>
      </c>
      <c r="H51" s="55" t="e">
        <f t="shared" si="1"/>
        <v>#DIV/0!</v>
      </c>
      <c r="I51" s="59">
        <f>'20年1月'!I51+'2月'!I51+'3月'!I51</f>
        <v>452624</v>
      </c>
      <c r="J51" s="52">
        <f>'20年1月'!J51+'2月'!J51+'3月'!J51</f>
        <v>1006505</v>
      </c>
      <c r="K51" s="55">
        <f t="shared" si="2"/>
        <v>44.969870989215153</v>
      </c>
      <c r="L51" s="59">
        <f>'20年1月'!L51+'2月'!L51+'3月'!L51</f>
        <v>833761</v>
      </c>
      <c r="M51" s="52">
        <f>'20年1月'!M51+'2月'!M51+'3月'!M51</f>
        <v>1821720</v>
      </c>
      <c r="N51" s="55">
        <f t="shared" si="3"/>
        <v>45.767790878949569</v>
      </c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62">
        <f>'20年1月'!C52+'2月'!C52+'3月'!C52</f>
        <v>0</v>
      </c>
      <c r="D52" s="63">
        <f>'20年1月'!D52+'2月'!D52+'3月'!D52</f>
        <v>0</v>
      </c>
      <c r="E52" s="64" t="e">
        <f t="shared" si="0"/>
        <v>#DIV/0!</v>
      </c>
      <c r="F52" s="200">
        <f>'20年1月'!F52+'2月'!F52+'3月'!F52</f>
        <v>0</v>
      </c>
      <c r="G52" s="201">
        <f>'20年1月'!G52+'2月'!G52+'3月'!G52</f>
        <v>0</v>
      </c>
      <c r="H52" s="64" t="e">
        <f t="shared" si="1"/>
        <v>#DIV/0!</v>
      </c>
      <c r="I52" s="62">
        <f>'20年1月'!I52+'2月'!I52+'3月'!I52</f>
        <v>401595</v>
      </c>
      <c r="J52" s="63">
        <f>'20年1月'!J52+'2月'!J52+'3月'!J52</f>
        <v>695219</v>
      </c>
      <c r="K52" s="64">
        <f t="shared" si="2"/>
        <v>57.765250949700743</v>
      </c>
      <c r="L52" s="62">
        <f>'20年1月'!L52+'2月'!L52+'3月'!L52</f>
        <v>401595</v>
      </c>
      <c r="M52" s="63">
        <f>'20年1月'!M52+'2月'!M52+'3月'!M52</f>
        <v>695219</v>
      </c>
      <c r="N52" s="64">
        <f t="shared" si="3"/>
        <v>57.765250949700743</v>
      </c>
      <c r="O52" s="70"/>
      <c r="P52" s="70"/>
      <c r="Q52" s="24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68" t="s">
        <v>21</v>
      </c>
      <c r="C53" s="157">
        <f>SUM(C5:C52)</f>
        <v>216289718</v>
      </c>
      <c r="D53" s="158">
        <f>SUM(D5:D52)</f>
        <v>376018774</v>
      </c>
      <c r="E53" s="45">
        <f t="shared" si="0"/>
        <v>57.520989098273056</v>
      </c>
      <c r="F53" s="157">
        <f t="shared" ref="F53:G53" si="4">SUM(F5:F52)</f>
        <v>26361196</v>
      </c>
      <c r="G53" s="158">
        <f t="shared" si="4"/>
        <v>43169304</v>
      </c>
      <c r="H53" s="45">
        <f t="shared" si="1"/>
        <v>61.064676882444061</v>
      </c>
      <c r="I53" s="157">
        <f t="shared" ref="I53:J53" si="5">SUM(I5:I52)</f>
        <v>419257326</v>
      </c>
      <c r="J53" s="158">
        <f t="shared" si="5"/>
        <v>614342769</v>
      </c>
      <c r="K53" s="45">
        <f t="shared" si="2"/>
        <v>68.244854038478962</v>
      </c>
      <c r="L53" s="157">
        <f t="shared" ref="L53:M53" si="6">SUM(L5:L52)</f>
        <v>661908121</v>
      </c>
      <c r="M53" s="158">
        <f t="shared" si="6"/>
        <v>1033530855</v>
      </c>
      <c r="N53" s="45">
        <f t="shared" si="3"/>
        <v>64.043382720296236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ht="15" customHeight="1" x14ac:dyDescent="0.15"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ht="15" customHeight="1" x14ac:dyDescent="0.15"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ht="15" customHeight="1" x14ac:dyDescent="0.15"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ht="15" customHeight="1" x14ac:dyDescent="0.15"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ht="15" customHeight="1" x14ac:dyDescent="0.15"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ht="15" customHeight="1" x14ac:dyDescent="0.15"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ht="15" customHeight="1" x14ac:dyDescent="0.15"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ht="15" customHeight="1" x14ac:dyDescent="0.15"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ht="15" customHeight="1" x14ac:dyDescent="0.15"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ht="15" customHeight="1" x14ac:dyDescent="0.15"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3:14" ht="15" customHeight="1" x14ac:dyDescent="0.15"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3:14" ht="15" customHeight="1" x14ac:dyDescent="0.15"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3:14" ht="15" customHeight="1" x14ac:dyDescent="0.15"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3:14" ht="15" customHeight="1" x14ac:dyDescent="0.15"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3:14" ht="15" customHeight="1" x14ac:dyDescent="0.15"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3:14" ht="15" customHeight="1" x14ac:dyDescent="0.15"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3:14" ht="15" customHeight="1" x14ac:dyDescent="0.15"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3:14" ht="15" customHeight="1" x14ac:dyDescent="0.15"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3:14" ht="15" customHeight="1" x14ac:dyDescent="0.15"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3:14" ht="15" customHeight="1" x14ac:dyDescent="0.15"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3:14" ht="15" customHeight="1" x14ac:dyDescent="0.15"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3:14" ht="15" customHeight="1" x14ac:dyDescent="0.15"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3:14" ht="15" customHeight="1" x14ac:dyDescent="0.15"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3:14" ht="15" customHeight="1" x14ac:dyDescent="0.15"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3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3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2"/>
  <pageMargins left="0.7" right="0.7" top="0.75" bottom="0.75" header="0.3" footer="0.3"/>
  <pageSetup paperSize="9" orientation="portrait" r:id="rId1"/>
  <ignoredErrors>
    <ignoredError sqref="C5:D5 D6:D34 D36:D52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B1:BG90"/>
  <sheetViews>
    <sheetView showGridLines="0" zoomScale="85" zoomScaleNormal="85" workbookViewId="0">
      <pane xSplit="2" ySplit="4" topLeftCell="C7" activePane="bottomRight" state="frozen"/>
      <selection activeCell="I5" sqref="I5:J52"/>
      <selection pane="topRight" activeCell="I5" sqref="I5:J52"/>
      <selection pane="bottomLeft" activeCell="I5" sqref="I5:J52"/>
      <selection pane="bottomRight" activeCell="M14" sqref="M14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 t="s">
        <v>70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53">
        <f>'4月'!C5+'5月'!C5+'6月'!C5</f>
        <v>1969378</v>
      </c>
      <c r="D5" s="53">
        <f>'4月'!D5+'5月'!D5+'6月'!D5</f>
        <v>146649699</v>
      </c>
      <c r="E5" s="55">
        <f t="shared" ref="E5:E53" si="0">(C5/D5)*100</f>
        <v>1.3429130870565238</v>
      </c>
      <c r="F5" s="194">
        <f>'4月'!F5+'5月'!F5+'6月'!F5</f>
        <v>630666</v>
      </c>
      <c r="G5" s="194">
        <f>'4月'!G5+'5月'!G5+'6月'!G5</f>
        <v>27893607</v>
      </c>
      <c r="H5" s="55">
        <f t="shared" ref="H5:H53" si="1">(F5/G5)*100</f>
        <v>2.2609696910119945</v>
      </c>
      <c r="I5" s="53">
        <f>'4月'!I5+'5月'!I5+'6月'!I5</f>
        <v>24673605</v>
      </c>
      <c r="J5" s="53">
        <f>'4月'!J5+'5月'!J5+'6月'!J5</f>
        <v>246973161</v>
      </c>
      <c r="K5" s="55">
        <f t="shared" ref="K5:K53" si="2">(I5/J5)*100</f>
        <v>9.9903993211634852</v>
      </c>
      <c r="L5" s="53">
        <f>'4月'!L5+'5月'!L5+'6月'!L5</f>
        <v>27273650</v>
      </c>
      <c r="M5" s="53">
        <f>'4月'!M5+'5月'!M5+'6月'!M5</f>
        <v>421516467</v>
      </c>
      <c r="N5" s="55">
        <f t="shared" ref="N5:N53" si="3">(L5/M5)*100</f>
        <v>6.4703640629062313</v>
      </c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/>
      <c r="C6" s="59"/>
      <c r="D6" s="52"/>
      <c r="E6" s="55"/>
      <c r="F6" s="196"/>
      <c r="G6" s="197"/>
      <c r="H6" s="55"/>
      <c r="I6" s="59"/>
      <c r="J6" s="52"/>
      <c r="K6" s="55"/>
      <c r="L6" s="59"/>
      <c r="M6" s="52"/>
      <c r="N6" s="55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59">
        <f>'4月'!C7+'5月'!C7+'6月'!C7</f>
        <v>572684</v>
      </c>
      <c r="D7" s="52">
        <f>'4月'!D7+'5月'!D7+'6月'!D7</f>
        <v>40846552</v>
      </c>
      <c r="E7" s="55">
        <f t="shared" si="0"/>
        <v>1.4020375575397406</v>
      </c>
      <c r="F7" s="196">
        <f>'4月'!F7+'5月'!F7+'6月'!F7</f>
        <v>0</v>
      </c>
      <c r="G7" s="197">
        <f>'4月'!G7+'5月'!G7+'6月'!G7</f>
        <v>6036091</v>
      </c>
      <c r="H7" s="55">
        <f t="shared" si="1"/>
        <v>0</v>
      </c>
      <c r="I7" s="59">
        <f>'4月'!I7+'5月'!I7+'6月'!I7</f>
        <v>2887968</v>
      </c>
      <c r="J7" s="52">
        <f>'4月'!J7+'5月'!J7+'6月'!J7</f>
        <v>83100044</v>
      </c>
      <c r="K7" s="55">
        <f t="shared" si="2"/>
        <v>3.4752905786668418</v>
      </c>
      <c r="L7" s="59">
        <f>'4月'!L7+'5月'!L7+'6月'!L7</f>
        <v>3460652</v>
      </c>
      <c r="M7" s="52">
        <f>'4月'!M7+'5月'!M7+'6月'!M7</f>
        <v>129982687</v>
      </c>
      <c r="N7" s="55">
        <f t="shared" si="3"/>
        <v>2.6623945695167848</v>
      </c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59">
        <f>'4月'!C8+'5月'!C8+'6月'!C8</f>
        <v>18843</v>
      </c>
      <c r="D8" s="52">
        <f>'4月'!D8+'5月'!D8+'6月'!D8</f>
        <v>31070123</v>
      </c>
      <c r="E8" s="55">
        <f t="shared" si="0"/>
        <v>6.0646686207196543E-2</v>
      </c>
      <c r="F8" s="196">
        <f>'4月'!F8+'5月'!F8+'6月'!F8</f>
        <v>33105</v>
      </c>
      <c r="G8" s="197">
        <f>'4月'!G8+'5月'!G8+'6月'!G8</f>
        <v>14593491</v>
      </c>
      <c r="H8" s="55">
        <f t="shared" si="1"/>
        <v>0.22684770902315285</v>
      </c>
      <c r="I8" s="59">
        <f>'4月'!I8+'5月'!I8+'6月'!I8</f>
        <v>5582196</v>
      </c>
      <c r="J8" s="52">
        <f>'4月'!J8+'5月'!J8+'6月'!J8</f>
        <v>75629386</v>
      </c>
      <c r="K8" s="55">
        <f t="shared" si="2"/>
        <v>7.3809881254357927</v>
      </c>
      <c r="L8" s="59">
        <f>'4月'!L8+'5月'!L8+'6月'!L8</f>
        <v>5634144</v>
      </c>
      <c r="M8" s="52">
        <f>'4月'!M8+'5月'!M8+'6月'!M8</f>
        <v>121293000</v>
      </c>
      <c r="N8" s="55">
        <f t="shared" si="3"/>
        <v>4.6450693774578911</v>
      </c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59">
        <f>'4月'!C9+'5月'!C9+'6月'!C9</f>
        <v>77358</v>
      </c>
      <c r="D9" s="52">
        <f>'4月'!D9+'5月'!D9+'6月'!D9</f>
        <v>62170633</v>
      </c>
      <c r="E9" s="55">
        <f t="shared" si="0"/>
        <v>0.12442852238612401</v>
      </c>
      <c r="F9" s="196">
        <f>'4月'!F9+'5月'!F9+'6月'!F9</f>
        <v>11560</v>
      </c>
      <c r="G9" s="197">
        <f>'4月'!G9+'5月'!G9+'6月'!G9</f>
        <v>1534934</v>
      </c>
      <c r="H9" s="55">
        <f t="shared" si="1"/>
        <v>0.75312684454185008</v>
      </c>
      <c r="I9" s="59">
        <f>'4月'!I9+'5月'!I9+'6月'!I9</f>
        <v>281985</v>
      </c>
      <c r="J9" s="52">
        <f>'4月'!J9+'5月'!J9+'6月'!J9</f>
        <v>40913861</v>
      </c>
      <c r="K9" s="55">
        <f t="shared" si="2"/>
        <v>0.68921630251420174</v>
      </c>
      <c r="L9" s="59">
        <f>'4月'!L9+'5月'!L9+'6月'!L9</f>
        <v>370903</v>
      </c>
      <c r="M9" s="52">
        <f>'4月'!M9+'5月'!M9+'6月'!M9</f>
        <v>104619428</v>
      </c>
      <c r="N9" s="55">
        <f t="shared" si="3"/>
        <v>0.35452592992574955</v>
      </c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59">
        <f>'4月'!C10+'5月'!C10+'6月'!C10</f>
        <v>5080</v>
      </c>
      <c r="D10" s="52">
        <f>'4月'!D10+'5月'!D10+'6月'!D10</f>
        <v>10974162</v>
      </c>
      <c r="E10" s="55">
        <f t="shared" si="0"/>
        <v>4.6290550476655985E-2</v>
      </c>
      <c r="F10" s="196">
        <f>'4月'!F10+'5月'!F10+'6月'!F10</f>
        <v>0</v>
      </c>
      <c r="G10" s="197">
        <f>'4月'!G10+'5月'!G10+'6月'!G10</f>
        <v>11651</v>
      </c>
      <c r="H10" s="55">
        <f t="shared" si="1"/>
        <v>0</v>
      </c>
      <c r="I10" s="59">
        <f>'4月'!I10+'5月'!I10+'6月'!I10</f>
        <v>2151416</v>
      </c>
      <c r="J10" s="52">
        <f>'4月'!J10+'5月'!J10+'6月'!J10</f>
        <v>33690718</v>
      </c>
      <c r="K10" s="55">
        <f t="shared" si="2"/>
        <v>6.3857825766728977</v>
      </c>
      <c r="L10" s="59">
        <f>'4月'!L10+'5月'!L10+'6月'!L10</f>
        <v>2156496</v>
      </c>
      <c r="M10" s="52">
        <f>'4月'!M10+'5月'!M10+'6月'!M10</f>
        <v>44676531</v>
      </c>
      <c r="N10" s="55">
        <f t="shared" si="3"/>
        <v>4.8269101287206029</v>
      </c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59">
        <f>'4月'!C11+'5月'!C11+'6月'!C11</f>
        <v>50654</v>
      </c>
      <c r="D11" s="52">
        <f>'4月'!D11+'5月'!D11+'6月'!D11</f>
        <v>5913534</v>
      </c>
      <c r="E11" s="55">
        <f t="shared" si="0"/>
        <v>0.8565774712718317</v>
      </c>
      <c r="F11" s="196">
        <f>'4月'!F11+'5月'!F11+'6月'!F11</f>
        <v>713</v>
      </c>
      <c r="G11" s="197">
        <f>'4月'!G11+'5月'!G11+'6月'!G11</f>
        <v>423489</v>
      </c>
      <c r="H11" s="55">
        <f t="shared" si="1"/>
        <v>0.16836328688584593</v>
      </c>
      <c r="I11" s="59">
        <f>'4月'!I11+'5月'!I11+'6月'!I11</f>
        <v>2633153</v>
      </c>
      <c r="J11" s="52">
        <f>'4月'!J11+'5月'!J11+'6月'!J11</f>
        <v>39438011</v>
      </c>
      <c r="K11" s="55">
        <f t="shared" si="2"/>
        <v>6.6766881321677198</v>
      </c>
      <c r="L11" s="59">
        <f>'4月'!L11+'5月'!L11+'6月'!L11</f>
        <v>2684520</v>
      </c>
      <c r="M11" s="52">
        <f>'4月'!M11+'5月'!M11+'6月'!M11</f>
        <v>45775034</v>
      </c>
      <c r="N11" s="55">
        <f t="shared" si="3"/>
        <v>5.8645942240042901</v>
      </c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59">
        <f>'4月'!C12+'5月'!C12+'6月'!C12</f>
        <v>386639</v>
      </c>
      <c r="D12" s="52">
        <f>'4月'!D12+'5月'!D12+'6月'!D12</f>
        <v>7017651</v>
      </c>
      <c r="E12" s="55">
        <f t="shared" si="0"/>
        <v>5.5095216333784629</v>
      </c>
      <c r="F12" s="196">
        <f>'4月'!F12+'5月'!F12+'6月'!F12</f>
        <v>0</v>
      </c>
      <c r="G12" s="197">
        <f>'4月'!G12+'5月'!G12+'6月'!G12</f>
        <v>2514926</v>
      </c>
      <c r="H12" s="55">
        <f t="shared" si="1"/>
        <v>0</v>
      </c>
      <c r="I12" s="59">
        <f>'4月'!I12+'5月'!I12+'6月'!I12</f>
        <v>1075893</v>
      </c>
      <c r="J12" s="52">
        <f>'4月'!J12+'5月'!J12+'6月'!J12</f>
        <v>25043999</v>
      </c>
      <c r="K12" s="55">
        <f t="shared" si="2"/>
        <v>4.2960111921422772</v>
      </c>
      <c r="L12" s="59">
        <f>'4月'!L12+'5月'!L12+'6月'!L12</f>
        <v>1462532</v>
      </c>
      <c r="M12" s="52">
        <f>'4月'!M12+'5月'!M12+'6月'!M12</f>
        <v>34576576</v>
      </c>
      <c r="N12" s="55">
        <f t="shared" si="3"/>
        <v>4.2298346718888533</v>
      </c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59">
        <f>'4月'!C13+'5月'!C13+'6月'!C13</f>
        <v>6574</v>
      </c>
      <c r="D13" s="52">
        <f>'4月'!D13+'5月'!D13+'6月'!D13</f>
        <v>398878</v>
      </c>
      <c r="E13" s="55">
        <f t="shared" si="0"/>
        <v>1.6481229849728489</v>
      </c>
      <c r="F13" s="196">
        <f>'4月'!F13+'5月'!F13+'6月'!F13</f>
        <v>2011</v>
      </c>
      <c r="G13" s="197">
        <f>'4月'!G13+'5月'!G13+'6月'!G13</f>
        <v>730611</v>
      </c>
      <c r="H13" s="55">
        <f t="shared" si="1"/>
        <v>0.27524907235177132</v>
      </c>
      <c r="I13" s="59">
        <f>'4月'!I13+'5月'!I13+'6月'!I13</f>
        <v>1561787</v>
      </c>
      <c r="J13" s="52">
        <f>'4月'!J13+'5月'!J13+'6月'!J13</f>
        <v>19830534</v>
      </c>
      <c r="K13" s="55">
        <f t="shared" si="2"/>
        <v>7.8756678967898699</v>
      </c>
      <c r="L13" s="59">
        <f>'4月'!L13+'5月'!L13+'6月'!L13</f>
        <v>1570372</v>
      </c>
      <c r="M13" s="52">
        <f>'4月'!M13+'5月'!M13+'6月'!M13</f>
        <v>20960023</v>
      </c>
      <c r="N13" s="55">
        <f t="shared" si="3"/>
        <v>7.4922246029978119</v>
      </c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59">
        <f>'4月'!C14+'5月'!C14+'6月'!C14</f>
        <v>40622</v>
      </c>
      <c r="D14" s="52">
        <f>'4月'!D14+'5月'!D14+'6月'!D14</f>
        <v>3315019</v>
      </c>
      <c r="E14" s="55">
        <f t="shared" si="0"/>
        <v>1.2253926749741102</v>
      </c>
      <c r="F14" s="196">
        <f>'4月'!F14+'5月'!F14+'6月'!F14</f>
        <v>7752</v>
      </c>
      <c r="G14" s="197">
        <f>'4月'!G14+'5月'!G14+'6月'!G14</f>
        <v>719186</v>
      </c>
      <c r="H14" s="55">
        <f t="shared" si="1"/>
        <v>1.0778852758535344</v>
      </c>
      <c r="I14" s="59">
        <f>'4月'!I14+'5月'!I14+'6月'!I14</f>
        <v>2030984</v>
      </c>
      <c r="J14" s="52">
        <f>'4月'!J14+'5月'!J14+'6月'!J14</f>
        <v>18492734</v>
      </c>
      <c r="K14" s="55">
        <f t="shared" si="2"/>
        <v>10.982605384363394</v>
      </c>
      <c r="L14" s="59">
        <f>'4月'!L14+'5月'!L14+'6月'!L14</f>
        <v>2079358</v>
      </c>
      <c r="M14" s="52">
        <f>'4月'!M14+'5月'!M14+'6月'!M14</f>
        <v>22526939</v>
      </c>
      <c r="N14" s="55">
        <f t="shared" si="3"/>
        <v>9.2305394887427887</v>
      </c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59">
        <f>'4月'!C15+'5月'!C15+'6月'!C15</f>
        <v>7198</v>
      </c>
      <c r="D15" s="52">
        <f>'4月'!D15+'5月'!D15+'6月'!D15</f>
        <v>1088464</v>
      </c>
      <c r="E15" s="55">
        <f t="shared" si="0"/>
        <v>0.66129885784003872</v>
      </c>
      <c r="F15" s="196">
        <f>'4月'!F15+'5月'!F15+'6月'!F15</f>
        <v>1218</v>
      </c>
      <c r="G15" s="197">
        <f>'4月'!G15+'5月'!G15+'6月'!G15</f>
        <v>415624</v>
      </c>
      <c r="H15" s="55">
        <f t="shared" si="1"/>
        <v>0.2930533366696822</v>
      </c>
      <c r="I15" s="59">
        <f>'4月'!I15+'5月'!I15+'6月'!I15</f>
        <v>564332</v>
      </c>
      <c r="J15" s="52">
        <f>'4月'!J15+'5月'!J15+'6月'!J15</f>
        <v>9508206</v>
      </c>
      <c r="K15" s="55">
        <f t="shared" si="2"/>
        <v>5.9352100701225865</v>
      </c>
      <c r="L15" s="59">
        <f>'4月'!L15+'5月'!L15+'6月'!L15</f>
        <v>572748</v>
      </c>
      <c r="M15" s="52">
        <f>'4月'!M15+'5月'!M15+'6月'!M15</f>
        <v>11012294</v>
      </c>
      <c r="N15" s="55">
        <f t="shared" si="3"/>
        <v>5.2009871875923404</v>
      </c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59">
        <f>'4月'!C16+'5月'!C16+'6月'!C16</f>
        <v>580</v>
      </c>
      <c r="D16" s="52">
        <f>'4月'!D16+'5月'!D16+'6月'!D16</f>
        <v>1003420</v>
      </c>
      <c r="E16" s="55">
        <f t="shared" si="0"/>
        <v>5.7802316079009791E-2</v>
      </c>
      <c r="F16" s="196">
        <f>'4月'!F16+'5月'!F16+'6月'!F16</f>
        <v>0</v>
      </c>
      <c r="G16" s="197">
        <f>'4月'!G16+'5月'!G16+'6月'!G16</f>
        <v>0</v>
      </c>
      <c r="H16" s="55" t="e">
        <f t="shared" si="1"/>
        <v>#DIV/0!</v>
      </c>
      <c r="I16" s="59">
        <f>'4月'!I16+'5月'!I16+'6月'!I16</f>
        <v>198799</v>
      </c>
      <c r="J16" s="52">
        <f>'4月'!J16+'5月'!J16+'6月'!J16</f>
        <v>9306730</v>
      </c>
      <c r="K16" s="55">
        <f t="shared" si="2"/>
        <v>2.1360778705302508</v>
      </c>
      <c r="L16" s="59">
        <f>'4月'!L16+'5月'!L16+'6月'!L16</f>
        <v>199379</v>
      </c>
      <c r="M16" s="52">
        <f>'4月'!M16+'5月'!M16+'6月'!M16</f>
        <v>10310150</v>
      </c>
      <c r="N16" s="55">
        <f t="shared" si="3"/>
        <v>1.9338127961280875</v>
      </c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59">
        <f>'4月'!C17+'5月'!C17+'6月'!C17</f>
        <v>354893</v>
      </c>
      <c r="D17" s="52">
        <f>'4月'!D17+'5月'!D17+'6月'!D17</f>
        <v>11313181</v>
      </c>
      <c r="E17" s="55">
        <f t="shared" si="0"/>
        <v>3.1369868474658009</v>
      </c>
      <c r="F17" s="196">
        <f>'4月'!F17+'5月'!F17+'6月'!F17</f>
        <v>0</v>
      </c>
      <c r="G17" s="197">
        <f>'4月'!G17+'5月'!G17+'6月'!G17</f>
        <v>0</v>
      </c>
      <c r="H17" s="55" t="e">
        <f t="shared" si="1"/>
        <v>#DIV/0!</v>
      </c>
      <c r="I17" s="59">
        <f>'4月'!I17+'5月'!I17+'6月'!I17</f>
        <v>63757</v>
      </c>
      <c r="J17" s="52">
        <f>'4月'!J17+'5月'!J17+'6月'!J17</f>
        <v>1011834</v>
      </c>
      <c r="K17" s="55">
        <f t="shared" si="2"/>
        <v>6.3011323991880088</v>
      </c>
      <c r="L17" s="59">
        <f>'4月'!L17+'5月'!L17+'6月'!L17</f>
        <v>418650</v>
      </c>
      <c r="M17" s="52">
        <f>'4月'!M17+'5月'!M17+'6月'!M17</f>
        <v>12325015</v>
      </c>
      <c r="N17" s="55">
        <f t="shared" si="3"/>
        <v>3.3967504299183409</v>
      </c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59">
        <f>'4月'!C18+'5月'!C18+'6月'!C18</f>
        <v>67</v>
      </c>
      <c r="D18" s="52">
        <f>'4月'!D18+'5月'!D18+'6月'!D18</f>
        <v>151315</v>
      </c>
      <c r="E18" s="55">
        <f t="shared" si="0"/>
        <v>4.4278491887783766E-2</v>
      </c>
      <c r="F18" s="196">
        <f>'4月'!F18+'5月'!F18+'6月'!F18</f>
        <v>0</v>
      </c>
      <c r="G18" s="197">
        <f>'4月'!G18+'5月'!G18+'6月'!G18</f>
        <v>569066</v>
      </c>
      <c r="H18" s="55">
        <f t="shared" si="1"/>
        <v>0</v>
      </c>
      <c r="I18" s="59">
        <f>'4月'!I18+'5月'!I18+'6月'!I18</f>
        <v>251497</v>
      </c>
      <c r="J18" s="52">
        <f>'4月'!J18+'5月'!J18+'6月'!J18</f>
        <v>10253161</v>
      </c>
      <c r="K18" s="55">
        <f t="shared" si="2"/>
        <v>2.452872826243536</v>
      </c>
      <c r="L18" s="59">
        <f>'4月'!L18+'5月'!L18+'6月'!L18</f>
        <v>251564</v>
      </c>
      <c r="M18" s="52">
        <f>'4月'!M18+'5月'!M18+'6月'!M18</f>
        <v>10973542</v>
      </c>
      <c r="N18" s="55">
        <f t="shared" si="3"/>
        <v>2.2924594447262336</v>
      </c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59">
        <f>'4月'!C19+'5月'!C19+'6月'!C19</f>
        <v>6924</v>
      </c>
      <c r="D19" s="52">
        <f>'4月'!D19+'5月'!D19+'6月'!D19</f>
        <v>1903000</v>
      </c>
      <c r="E19" s="55">
        <f t="shared" si="0"/>
        <v>0.36384655806621125</v>
      </c>
      <c r="F19" s="196">
        <f>'4月'!F19+'5月'!F19+'6月'!F19</f>
        <v>0</v>
      </c>
      <c r="G19" s="197">
        <f>'4月'!G19+'5月'!G19+'6月'!G19</f>
        <v>34410</v>
      </c>
      <c r="H19" s="55">
        <f t="shared" si="1"/>
        <v>0</v>
      </c>
      <c r="I19" s="59">
        <f>'4月'!I19+'5月'!I19+'6月'!I19</f>
        <v>128146</v>
      </c>
      <c r="J19" s="52">
        <f>'4月'!J19+'5月'!J19+'6月'!J19</f>
        <v>9648952</v>
      </c>
      <c r="K19" s="55">
        <f t="shared" si="2"/>
        <v>1.3280820549216124</v>
      </c>
      <c r="L19" s="59">
        <f>'4月'!L19+'5月'!L19+'6月'!L19</f>
        <v>135070</v>
      </c>
      <c r="M19" s="52">
        <f>'4月'!M19+'5月'!M19+'6月'!M19</f>
        <v>11586362</v>
      </c>
      <c r="N19" s="55">
        <f t="shared" si="3"/>
        <v>1.1657671320816663</v>
      </c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59">
        <f>'4月'!C20+'5月'!C20+'6月'!C20</f>
        <v>252341</v>
      </c>
      <c r="D20" s="52">
        <f>'4月'!D20+'5月'!D20+'6月'!D20</f>
        <v>9482665</v>
      </c>
      <c r="E20" s="55">
        <f t="shared" si="0"/>
        <v>2.6610768175402169</v>
      </c>
      <c r="F20" s="196">
        <f>'4月'!F20+'5月'!F20+'6月'!F20</f>
        <v>0</v>
      </c>
      <c r="G20" s="197">
        <f>'4月'!G20+'5月'!G20+'6月'!G20</f>
        <v>10274</v>
      </c>
      <c r="H20" s="55">
        <f t="shared" si="1"/>
        <v>0</v>
      </c>
      <c r="I20" s="59">
        <f>'4月'!I20+'5月'!I20+'6月'!I20</f>
        <v>66588</v>
      </c>
      <c r="J20" s="52">
        <f>'4月'!J20+'5月'!J20+'6月'!J20</f>
        <v>695572</v>
      </c>
      <c r="K20" s="55">
        <f t="shared" si="2"/>
        <v>9.5731283030369241</v>
      </c>
      <c r="L20" s="59">
        <f>'4月'!L20+'5月'!L20+'6月'!L20</f>
        <v>318929</v>
      </c>
      <c r="M20" s="52">
        <f>'4月'!M20+'5月'!M20+'6月'!M20</f>
        <v>10188511</v>
      </c>
      <c r="N20" s="55">
        <f t="shared" si="3"/>
        <v>3.1302807642843979</v>
      </c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59">
        <f>'4月'!C21+'5月'!C21+'6月'!C21</f>
        <v>85261</v>
      </c>
      <c r="D21" s="52">
        <f>'4月'!D21+'5月'!D21+'6月'!D21</f>
        <v>6788496</v>
      </c>
      <c r="E21" s="55">
        <f t="shared" si="0"/>
        <v>1.2559630292188433</v>
      </c>
      <c r="F21" s="196">
        <f>'4月'!F21+'5月'!F21+'6月'!F21</f>
        <v>3566</v>
      </c>
      <c r="G21" s="197">
        <f>'4月'!G21+'5月'!G21+'6月'!G21</f>
        <v>335524</v>
      </c>
      <c r="H21" s="55">
        <f t="shared" si="1"/>
        <v>1.062815178645939</v>
      </c>
      <c r="I21" s="59">
        <f>'4月'!I21+'5月'!I21+'6月'!I21</f>
        <v>129956</v>
      </c>
      <c r="J21" s="52">
        <f>'4月'!J21+'5月'!J21+'6月'!J21</f>
        <v>1702852</v>
      </c>
      <c r="K21" s="55">
        <f t="shared" si="2"/>
        <v>7.6316673439617775</v>
      </c>
      <c r="L21" s="59">
        <f>'4月'!L21+'5月'!L21+'6月'!L21</f>
        <v>218783</v>
      </c>
      <c r="M21" s="52">
        <f>'4月'!M21+'5月'!M21+'6月'!M21</f>
        <v>8826872</v>
      </c>
      <c r="N21" s="55">
        <f t="shared" si="3"/>
        <v>2.4786017062442958</v>
      </c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59">
        <f>'4月'!C22+'5月'!C22+'6月'!C22</f>
        <v>82074</v>
      </c>
      <c r="D22" s="52">
        <f>'4月'!D22+'5月'!D22+'6月'!D22</f>
        <v>4815558</v>
      </c>
      <c r="E22" s="55">
        <f t="shared" si="0"/>
        <v>1.7043507730568297</v>
      </c>
      <c r="F22" s="196">
        <f>'4月'!F22+'5月'!F22+'6月'!F22</f>
        <v>0</v>
      </c>
      <c r="G22" s="197">
        <f>'4月'!G22+'5月'!G22+'6月'!G22</f>
        <v>1520</v>
      </c>
      <c r="H22" s="55">
        <f t="shared" si="1"/>
        <v>0</v>
      </c>
      <c r="I22" s="59">
        <f>'4月'!I22+'5月'!I22+'6月'!I22</f>
        <v>491302</v>
      </c>
      <c r="J22" s="52">
        <f>'4月'!J22+'5月'!J22+'6月'!J22</f>
        <v>3439607</v>
      </c>
      <c r="K22" s="55">
        <f t="shared" si="2"/>
        <v>14.283666709597927</v>
      </c>
      <c r="L22" s="59">
        <f>'4月'!L22+'5月'!L22+'6月'!L22</f>
        <v>573376</v>
      </c>
      <c r="M22" s="52">
        <f>'4月'!M22+'5月'!M22+'6月'!M22</f>
        <v>8256685</v>
      </c>
      <c r="N22" s="55">
        <f t="shared" si="3"/>
        <v>6.9443850649504011</v>
      </c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59">
        <f>'4月'!C23+'5月'!C23+'6月'!C23</f>
        <v>61054</v>
      </c>
      <c r="D23" s="52">
        <f>'4月'!D23+'5月'!D23+'6月'!D23</f>
        <v>2785357</v>
      </c>
      <c r="E23" s="55">
        <f t="shared" si="0"/>
        <v>2.1919631846115237</v>
      </c>
      <c r="F23" s="196">
        <f>'4月'!F23+'5月'!F23+'6月'!F23</f>
        <v>1109</v>
      </c>
      <c r="G23" s="197">
        <f>'4月'!G23+'5月'!G23+'6月'!G23</f>
        <v>101119</v>
      </c>
      <c r="H23" s="55">
        <f t="shared" si="1"/>
        <v>1.0967276179550827</v>
      </c>
      <c r="I23" s="59">
        <f>'4月'!I23+'5月'!I23+'6月'!I23</f>
        <v>331665</v>
      </c>
      <c r="J23" s="52">
        <f>'4月'!J23+'5月'!J23+'6月'!J23</f>
        <v>4829525</v>
      </c>
      <c r="K23" s="55">
        <f t="shared" si="2"/>
        <v>6.8674455562400025</v>
      </c>
      <c r="L23" s="59">
        <f>'4月'!L23+'5月'!L23+'6月'!L23</f>
        <v>393828</v>
      </c>
      <c r="M23" s="52">
        <f>'4月'!M23+'5月'!M23+'6月'!M23</f>
        <v>7716001</v>
      </c>
      <c r="N23" s="55">
        <f t="shared" si="3"/>
        <v>5.1040428843905019</v>
      </c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59">
        <f>'4月'!C24+'5月'!C24+'6月'!C24</f>
        <v>236051</v>
      </c>
      <c r="D24" s="52">
        <f>'4月'!D24+'5月'!D24+'6月'!D24</f>
        <v>7988588</v>
      </c>
      <c r="E24" s="55">
        <f t="shared" si="0"/>
        <v>2.9548525972299489</v>
      </c>
      <c r="F24" s="196">
        <f>'4月'!F24+'5月'!F24+'6月'!F24</f>
        <v>68</v>
      </c>
      <c r="G24" s="197">
        <f>'4月'!G24+'5月'!G24+'6月'!G24</f>
        <v>19576</v>
      </c>
      <c r="H24" s="55">
        <f t="shared" si="1"/>
        <v>0.34736411932979161</v>
      </c>
      <c r="I24" s="59">
        <f>'4月'!I24+'5月'!I24+'6月'!I24</f>
        <v>181653</v>
      </c>
      <c r="J24" s="52">
        <f>'4月'!J24+'5月'!J24+'6月'!J24</f>
        <v>640559</v>
      </c>
      <c r="K24" s="55">
        <f t="shared" si="2"/>
        <v>28.358511862295277</v>
      </c>
      <c r="L24" s="59">
        <f>'4月'!L24+'5月'!L24+'6月'!L24</f>
        <v>417772</v>
      </c>
      <c r="M24" s="52">
        <f>'4月'!M24+'5月'!M24+'6月'!M24</f>
        <v>8648723</v>
      </c>
      <c r="N24" s="55">
        <f t="shared" si="3"/>
        <v>4.8304472232490276</v>
      </c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59">
        <f>'4月'!C25+'5月'!C25+'6月'!C25</f>
        <v>216523</v>
      </c>
      <c r="D25" s="52">
        <f>'4月'!D25+'5月'!D25+'6月'!D25</f>
        <v>7129744</v>
      </c>
      <c r="E25" s="55">
        <f t="shared" si="0"/>
        <v>3.0368972574611375</v>
      </c>
      <c r="F25" s="196">
        <f>'4月'!F25+'5月'!F25+'6月'!F25</f>
        <v>0</v>
      </c>
      <c r="G25" s="197">
        <f>'4月'!G25+'5月'!G25+'6月'!G25</f>
        <v>0</v>
      </c>
      <c r="H25" s="55" t="e">
        <f t="shared" si="1"/>
        <v>#DIV/0!</v>
      </c>
      <c r="I25" s="59">
        <f>'4月'!I25+'5月'!I25+'6月'!I25</f>
        <v>46907</v>
      </c>
      <c r="J25" s="52">
        <f>'4月'!J25+'5月'!J25+'6月'!J25</f>
        <v>674363</v>
      </c>
      <c r="K25" s="55">
        <f t="shared" si="2"/>
        <v>6.9557493516103337</v>
      </c>
      <c r="L25" s="59">
        <f>'4月'!L25+'5月'!L25+'6月'!L25</f>
        <v>263430</v>
      </c>
      <c r="M25" s="52">
        <f>'4月'!M25+'5月'!M25+'6月'!M25</f>
        <v>7804107</v>
      </c>
      <c r="N25" s="55">
        <f t="shared" si="3"/>
        <v>3.3755303457525634</v>
      </c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59">
        <f>'4月'!C26+'5月'!C26+'6月'!C26</f>
        <v>29532</v>
      </c>
      <c r="D26" s="52">
        <f>'4月'!D26+'5月'!D26+'6月'!D26</f>
        <v>7531944</v>
      </c>
      <c r="E26" s="55">
        <f t="shared" si="0"/>
        <v>0.39209001022843509</v>
      </c>
      <c r="F26" s="196">
        <f>'4月'!F26+'5月'!F26+'6月'!F26</f>
        <v>1016</v>
      </c>
      <c r="G26" s="197">
        <f>'4月'!G26+'5月'!G26+'6月'!G26</f>
        <v>147775</v>
      </c>
      <c r="H26" s="55">
        <f t="shared" si="1"/>
        <v>0.68753172052106237</v>
      </c>
      <c r="I26" s="59">
        <f>'4月'!I26+'5月'!I26+'6月'!I26</f>
        <v>51606</v>
      </c>
      <c r="J26" s="52">
        <f>'4月'!J26+'5月'!J26+'6月'!J26</f>
        <v>243542</v>
      </c>
      <c r="K26" s="55">
        <f t="shared" si="2"/>
        <v>21.189774248384264</v>
      </c>
      <c r="L26" s="59">
        <f>'4月'!L26+'5月'!L26+'6月'!L26</f>
        <v>82154</v>
      </c>
      <c r="M26" s="52">
        <f>'4月'!M26+'5月'!M26+'6月'!M26</f>
        <v>7923261</v>
      </c>
      <c r="N26" s="55">
        <f t="shared" si="3"/>
        <v>1.0368710559957572</v>
      </c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59">
        <f>'4月'!C27+'5月'!C27+'6月'!C27</f>
        <v>179722</v>
      </c>
      <c r="D27" s="52">
        <f>'4月'!D27+'5月'!D27+'6月'!D27</f>
        <v>5432070</v>
      </c>
      <c r="E27" s="55">
        <f t="shared" si="0"/>
        <v>3.3085361565664653</v>
      </c>
      <c r="F27" s="196">
        <f>'4月'!F27+'5月'!F27+'6月'!F27</f>
        <v>0</v>
      </c>
      <c r="G27" s="197">
        <f>'4月'!G27+'5月'!G27+'6月'!G27</f>
        <v>0</v>
      </c>
      <c r="H27" s="55" t="e">
        <f t="shared" si="1"/>
        <v>#DIV/0!</v>
      </c>
      <c r="I27" s="59">
        <f>'4月'!I27+'5月'!I27+'6月'!I27</f>
        <v>114693</v>
      </c>
      <c r="J27" s="52">
        <f>'4月'!J27+'5月'!J27+'6月'!J27</f>
        <v>990415</v>
      </c>
      <c r="K27" s="55">
        <f t="shared" si="2"/>
        <v>11.580297148165162</v>
      </c>
      <c r="L27" s="59">
        <f>'4月'!L27+'5月'!L27+'6月'!L27</f>
        <v>294415</v>
      </c>
      <c r="M27" s="52">
        <f>'4月'!M27+'5月'!M27+'6月'!M27</f>
        <v>6422485</v>
      </c>
      <c r="N27" s="55">
        <f t="shared" si="3"/>
        <v>4.5841290403948003</v>
      </c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59">
        <f>'4月'!C28+'5月'!C28+'6月'!C28</f>
        <v>0</v>
      </c>
      <c r="D28" s="52">
        <f>'4月'!D28+'5月'!D28+'6月'!D28</f>
        <v>464816</v>
      </c>
      <c r="E28" s="55">
        <f t="shared" si="0"/>
        <v>0</v>
      </c>
      <c r="F28" s="196">
        <f>'4月'!F28+'5月'!F28+'6月'!F28</f>
        <v>0</v>
      </c>
      <c r="G28" s="197">
        <f>'4月'!G28+'5月'!G28+'6月'!G28</f>
        <v>78315</v>
      </c>
      <c r="H28" s="55">
        <f t="shared" si="1"/>
        <v>0</v>
      </c>
      <c r="I28" s="59">
        <f>'4月'!I28+'5月'!I28+'6月'!I28</f>
        <v>93917</v>
      </c>
      <c r="J28" s="52">
        <f>'4月'!J28+'5月'!J28+'6月'!J28</f>
        <v>5951277</v>
      </c>
      <c r="K28" s="55">
        <f t="shared" si="2"/>
        <v>1.5780982804194796</v>
      </c>
      <c r="L28" s="59">
        <f>'4月'!L28+'5月'!L28+'6月'!L28</f>
        <v>93917</v>
      </c>
      <c r="M28" s="52">
        <f>'4月'!M28+'5月'!M28+'6月'!M28</f>
        <v>6494408</v>
      </c>
      <c r="N28" s="55">
        <f t="shared" si="3"/>
        <v>1.4461210321248681</v>
      </c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59">
        <f>'4月'!C29+'5月'!C29+'6月'!C29</f>
        <v>16819</v>
      </c>
      <c r="D29" s="52">
        <f>'4月'!D29+'5月'!D29+'6月'!D29</f>
        <v>2390465</v>
      </c>
      <c r="E29" s="55">
        <f t="shared" si="0"/>
        <v>0.70358695902261692</v>
      </c>
      <c r="F29" s="196">
        <f>'4月'!F29+'5月'!F29+'6月'!F29</f>
        <v>27630</v>
      </c>
      <c r="G29" s="197">
        <f>'4月'!G29+'5月'!G29+'6月'!G29</f>
        <v>880415</v>
      </c>
      <c r="H29" s="55">
        <f t="shared" si="1"/>
        <v>3.1382927369479168</v>
      </c>
      <c r="I29" s="59">
        <f>'4月'!I29+'5月'!I29+'6月'!I29</f>
        <v>67841</v>
      </c>
      <c r="J29" s="52">
        <f>'4月'!J29+'5月'!J29+'6月'!J29</f>
        <v>7387592</v>
      </c>
      <c r="K29" s="55">
        <f t="shared" si="2"/>
        <v>0.9183100528561946</v>
      </c>
      <c r="L29" s="59">
        <f>'4月'!L29+'5月'!L29+'6月'!L29</f>
        <v>112290</v>
      </c>
      <c r="M29" s="52">
        <f>'4月'!M29+'5月'!M29+'6月'!M29</f>
        <v>10658472</v>
      </c>
      <c r="N29" s="55">
        <f t="shared" si="3"/>
        <v>1.0535281229804798</v>
      </c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59">
        <f>'4月'!C30+'5月'!C30+'6月'!C30</f>
        <v>0</v>
      </c>
      <c r="D30" s="52">
        <f>'4月'!D30+'5月'!D30+'6月'!D30</f>
        <v>0</v>
      </c>
      <c r="E30" s="55" t="e">
        <f t="shared" si="0"/>
        <v>#DIV/0!</v>
      </c>
      <c r="F30" s="196">
        <f>'4月'!F30+'5月'!F30+'6月'!F30</f>
        <v>6366</v>
      </c>
      <c r="G30" s="197">
        <f>'4月'!G30+'5月'!G30+'6月'!G30</f>
        <v>201378</v>
      </c>
      <c r="H30" s="55">
        <f t="shared" si="1"/>
        <v>3.1612191997139707</v>
      </c>
      <c r="I30" s="59">
        <f>'4月'!I30+'5月'!I30+'6月'!I30</f>
        <v>86922</v>
      </c>
      <c r="J30" s="52">
        <f>'4月'!J30+'5月'!J30+'6月'!J30</f>
        <v>3739745</v>
      </c>
      <c r="K30" s="55">
        <f t="shared" si="2"/>
        <v>2.324276120430671</v>
      </c>
      <c r="L30" s="59">
        <f>'4月'!L30+'5月'!L30+'6月'!L30</f>
        <v>93288</v>
      </c>
      <c r="M30" s="52">
        <f>'4月'!M30+'5月'!M30+'6月'!M30</f>
        <v>3941123</v>
      </c>
      <c r="N30" s="55">
        <f t="shared" si="3"/>
        <v>2.3670410692586858</v>
      </c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59">
        <f>'4月'!C31+'5月'!C31+'6月'!C31</f>
        <v>97609</v>
      </c>
      <c r="D31" s="52">
        <f>'4月'!D31+'5月'!D31+'6月'!D31</f>
        <v>700506</v>
      </c>
      <c r="E31" s="55">
        <f t="shared" si="0"/>
        <v>13.934070514742199</v>
      </c>
      <c r="F31" s="196">
        <f>'4月'!F31+'5月'!F31+'6月'!F31</f>
        <v>0</v>
      </c>
      <c r="G31" s="197">
        <f>'4月'!G31+'5月'!G31+'6月'!G31</f>
        <v>83510</v>
      </c>
      <c r="H31" s="55">
        <f t="shared" si="1"/>
        <v>0</v>
      </c>
      <c r="I31" s="59">
        <f>'4月'!I31+'5月'!I31+'6月'!I31</f>
        <v>133393</v>
      </c>
      <c r="J31" s="52">
        <f>'4月'!J31+'5月'!J31+'6月'!J31</f>
        <v>3244951</v>
      </c>
      <c r="K31" s="55">
        <f t="shared" si="2"/>
        <v>4.1107862645691728</v>
      </c>
      <c r="L31" s="59">
        <f>'4月'!L31+'5月'!L31+'6月'!L31</f>
        <v>231002</v>
      </c>
      <c r="M31" s="52">
        <f>'4月'!M31+'5月'!M31+'6月'!M31</f>
        <v>4028967</v>
      </c>
      <c r="N31" s="55">
        <f t="shared" si="3"/>
        <v>5.7335292148086596</v>
      </c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59">
        <f>'4月'!C32+'5月'!C32+'6月'!C32</f>
        <v>67017</v>
      </c>
      <c r="D32" s="52">
        <f>'4月'!D32+'5月'!D32+'6月'!D32</f>
        <v>3334607</v>
      </c>
      <c r="E32" s="55">
        <f t="shared" si="0"/>
        <v>2.009742077552167</v>
      </c>
      <c r="F32" s="196">
        <f>'4月'!F32+'5月'!F32+'6月'!F32</f>
        <v>0</v>
      </c>
      <c r="G32" s="197">
        <f>'4月'!G32+'5月'!G32+'6月'!G32</f>
        <v>0</v>
      </c>
      <c r="H32" s="55" t="e">
        <f t="shared" si="1"/>
        <v>#DIV/0!</v>
      </c>
      <c r="I32" s="59">
        <f>'4月'!I32+'5月'!I32+'6月'!I32</f>
        <v>30602</v>
      </c>
      <c r="J32" s="52">
        <f>'4月'!J32+'5月'!J32+'6月'!J32</f>
        <v>503862</v>
      </c>
      <c r="K32" s="55">
        <f t="shared" si="2"/>
        <v>6.0734883757854332</v>
      </c>
      <c r="L32" s="59">
        <f>'4月'!L32+'5月'!L32+'6月'!L32</f>
        <v>97619</v>
      </c>
      <c r="M32" s="52">
        <f>'4月'!M32+'5月'!M32+'6月'!M32</f>
        <v>3838469</v>
      </c>
      <c r="N32" s="55">
        <f t="shared" si="3"/>
        <v>2.5431754170738388</v>
      </c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59">
        <f>'4月'!C33+'5月'!C33+'6月'!C33</f>
        <v>44115</v>
      </c>
      <c r="D33" s="52">
        <f>'4月'!D33+'5月'!D33+'6月'!D33</f>
        <v>1747621</v>
      </c>
      <c r="E33" s="55">
        <f t="shared" si="0"/>
        <v>2.5242887330834316</v>
      </c>
      <c r="F33" s="196">
        <f>'4月'!F33+'5月'!F33+'6月'!F33</f>
        <v>0</v>
      </c>
      <c r="G33" s="197">
        <f>'4月'!G33+'5月'!G33+'6月'!G33</f>
        <v>401</v>
      </c>
      <c r="H33" s="55">
        <f t="shared" si="1"/>
        <v>0</v>
      </c>
      <c r="I33" s="59">
        <f>'4月'!I33+'5月'!I33+'6月'!I33</f>
        <v>341970</v>
      </c>
      <c r="J33" s="52">
        <f>'4月'!J33+'5月'!J33+'6月'!J33</f>
        <v>2015615</v>
      </c>
      <c r="K33" s="55">
        <f t="shared" si="2"/>
        <v>16.966037660962037</v>
      </c>
      <c r="L33" s="59">
        <f>'4月'!L33+'5月'!L33+'6月'!L33</f>
        <v>386085</v>
      </c>
      <c r="M33" s="52">
        <f>'4月'!M33+'5月'!M33+'6月'!M33</f>
        <v>3763637</v>
      </c>
      <c r="N33" s="55">
        <f t="shared" si="3"/>
        <v>10.25829536695489</v>
      </c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59">
        <f>'4月'!C34+'5月'!C34+'6月'!C34</f>
        <v>41081</v>
      </c>
      <c r="D34" s="52">
        <f>'4月'!D34+'5月'!D34+'6月'!D34</f>
        <v>1044355</v>
      </c>
      <c r="E34" s="55">
        <f t="shared" si="0"/>
        <v>3.9336241029151968</v>
      </c>
      <c r="F34" s="196">
        <f>'4月'!F34+'5月'!F34+'6月'!F34</f>
        <v>0</v>
      </c>
      <c r="G34" s="197">
        <f>'4月'!G34+'5月'!G34+'6月'!G34</f>
        <v>72246</v>
      </c>
      <c r="H34" s="55">
        <f t="shared" si="1"/>
        <v>0</v>
      </c>
      <c r="I34" s="59">
        <f>'4月'!I34+'5月'!I34+'6月'!I34</f>
        <v>645742</v>
      </c>
      <c r="J34" s="52">
        <f>'4月'!J34+'5月'!J34+'6月'!J34</f>
        <v>2873618</v>
      </c>
      <c r="K34" s="55">
        <f t="shared" si="2"/>
        <v>22.471393205359931</v>
      </c>
      <c r="L34" s="59">
        <f>'4月'!L34+'5月'!L34+'6月'!L34</f>
        <v>686823</v>
      </c>
      <c r="M34" s="52">
        <f>'4月'!M34+'5月'!M34+'6月'!M34</f>
        <v>3990219</v>
      </c>
      <c r="N34" s="55">
        <f t="shared" si="3"/>
        <v>17.212664267299616</v>
      </c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59">
        <f>'4月'!C35+'5月'!C35+'6月'!C35</f>
        <v>7565</v>
      </c>
      <c r="D35" s="58">
        <f>'4月'!D35+'5月'!D35+'6月'!D35</f>
        <v>844090</v>
      </c>
      <c r="E35" s="55">
        <f t="shared" si="0"/>
        <v>0.89623144451421066</v>
      </c>
      <c r="F35" s="196">
        <f>'4月'!F35+'5月'!F35+'6月'!F35</f>
        <v>2218</v>
      </c>
      <c r="G35" s="198">
        <f>'4月'!G35+'5月'!G35+'6月'!G35</f>
        <v>141018</v>
      </c>
      <c r="H35" s="55">
        <f t="shared" si="1"/>
        <v>1.572848856174389</v>
      </c>
      <c r="I35" s="59">
        <f>'4月'!I35+'5月'!I35+'6月'!I35</f>
        <v>337910</v>
      </c>
      <c r="J35" s="58">
        <f>'4月'!J35+'5月'!J35+'6月'!J35</f>
        <v>2797768</v>
      </c>
      <c r="K35" s="55">
        <f t="shared" si="2"/>
        <v>12.077842051235127</v>
      </c>
      <c r="L35" s="59">
        <f>'4月'!L35+'5月'!L35+'6月'!L35</f>
        <v>347693</v>
      </c>
      <c r="M35" s="58">
        <f>'4月'!M35+'5月'!M35+'6月'!M35</f>
        <v>3782876</v>
      </c>
      <c r="N35" s="55">
        <f t="shared" si="3"/>
        <v>9.1912343941487915</v>
      </c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59">
        <f>'4月'!C36+'5月'!C36+'6月'!C36</f>
        <v>3111</v>
      </c>
      <c r="D36" s="52">
        <f>'4月'!D36+'5月'!D36+'6月'!D36</f>
        <v>615180</v>
      </c>
      <c r="E36" s="55">
        <f t="shared" si="0"/>
        <v>0.50570564712766997</v>
      </c>
      <c r="F36" s="196">
        <f>'4月'!F36+'5月'!F36+'6月'!F36</f>
        <v>0</v>
      </c>
      <c r="G36" s="197">
        <f>'4月'!G36+'5月'!G36+'6月'!G36</f>
        <v>47090</v>
      </c>
      <c r="H36" s="55">
        <f t="shared" si="1"/>
        <v>0</v>
      </c>
      <c r="I36" s="59">
        <f>'4月'!I36+'5月'!I36+'6月'!I36</f>
        <v>108080</v>
      </c>
      <c r="J36" s="52">
        <f>'4月'!J36+'5月'!J36+'6月'!J36</f>
        <v>2489894</v>
      </c>
      <c r="K36" s="55">
        <f t="shared" si="2"/>
        <v>4.3407470358175892</v>
      </c>
      <c r="L36" s="59">
        <f>'4月'!L36+'5月'!L36+'6月'!L36</f>
        <v>111191</v>
      </c>
      <c r="M36" s="52">
        <f>'4月'!M36+'5月'!M36+'6月'!M36</f>
        <v>3152164</v>
      </c>
      <c r="N36" s="55">
        <f t="shared" si="3"/>
        <v>3.527449713910825</v>
      </c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59">
        <f>'4月'!C37+'5月'!C37+'6月'!C37</f>
        <v>0</v>
      </c>
      <c r="D37" s="52">
        <f>'4月'!D37+'5月'!D37+'6月'!D37</f>
        <v>160911</v>
      </c>
      <c r="E37" s="55">
        <f t="shared" si="0"/>
        <v>0</v>
      </c>
      <c r="F37" s="196">
        <f>'4月'!F37+'5月'!F37+'6月'!F37</f>
        <v>0</v>
      </c>
      <c r="G37" s="197">
        <f>'4月'!G37+'5月'!G37+'6月'!G37</f>
        <v>4763</v>
      </c>
      <c r="H37" s="55">
        <f t="shared" si="1"/>
        <v>0</v>
      </c>
      <c r="I37" s="59">
        <f>'4月'!I37+'5月'!I37+'6月'!I37</f>
        <v>896318</v>
      </c>
      <c r="J37" s="52">
        <f>'4月'!J37+'5月'!J37+'6月'!J37</f>
        <v>3414645</v>
      </c>
      <c r="K37" s="55">
        <f t="shared" si="2"/>
        <v>26.249229422092196</v>
      </c>
      <c r="L37" s="59">
        <f>'4月'!L37+'5月'!L37+'6月'!L37</f>
        <v>896318</v>
      </c>
      <c r="M37" s="52">
        <f>'4月'!M37+'5月'!M37+'6月'!M37</f>
        <v>3580319</v>
      </c>
      <c r="N37" s="55">
        <f t="shared" si="3"/>
        <v>25.03458490709906</v>
      </c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61">
        <f>'4月'!C38+'5月'!C38+'6月'!C38</f>
        <v>137081</v>
      </c>
      <c r="D38" s="52">
        <f>'4月'!D38+'5月'!D38+'6月'!D38</f>
        <v>868905</v>
      </c>
      <c r="E38" s="55">
        <f t="shared" si="0"/>
        <v>15.776293150574574</v>
      </c>
      <c r="F38" s="199">
        <f>'4月'!F38+'5月'!F38+'6月'!F38</f>
        <v>0</v>
      </c>
      <c r="G38" s="197">
        <f>'4月'!G38+'5月'!G38+'6月'!G38</f>
        <v>0</v>
      </c>
      <c r="H38" s="55" t="e">
        <f t="shared" si="1"/>
        <v>#DIV/0!</v>
      </c>
      <c r="I38" s="61">
        <f>'4月'!I38+'5月'!I38+'6月'!I38</f>
        <v>73493</v>
      </c>
      <c r="J38" s="52">
        <f>'4月'!J38+'5月'!J38+'6月'!J38</f>
        <v>327905</v>
      </c>
      <c r="K38" s="55">
        <f t="shared" si="2"/>
        <v>22.412893978438877</v>
      </c>
      <c r="L38" s="61">
        <f>'4月'!L38+'5月'!L38+'6月'!L38</f>
        <v>210574</v>
      </c>
      <c r="M38" s="52">
        <f>'4月'!M38+'5月'!M38+'6月'!M38</f>
        <v>1196810</v>
      </c>
      <c r="N38" s="55">
        <f t="shared" si="3"/>
        <v>17.594605660046287</v>
      </c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59">
        <f>'4月'!C39+'5月'!C39+'6月'!C39</f>
        <v>4579</v>
      </c>
      <c r="D39" s="52">
        <f>'4月'!D39+'5月'!D39+'6月'!D39</f>
        <v>574177</v>
      </c>
      <c r="E39" s="55">
        <f t="shared" si="0"/>
        <v>0.79748927595497554</v>
      </c>
      <c r="F39" s="196">
        <f>'4月'!F39+'5月'!F39+'6月'!F39</f>
        <v>0</v>
      </c>
      <c r="G39" s="197">
        <f>'4月'!G39+'5月'!G39+'6月'!G39</f>
        <v>22387</v>
      </c>
      <c r="H39" s="55">
        <f t="shared" si="1"/>
        <v>0</v>
      </c>
      <c r="I39" s="59">
        <f>'4月'!I39+'5月'!I39+'6月'!I39</f>
        <v>105427</v>
      </c>
      <c r="J39" s="52">
        <f>'4月'!J39+'5月'!J39+'6月'!J39</f>
        <v>2091642</v>
      </c>
      <c r="K39" s="55">
        <f t="shared" si="2"/>
        <v>5.0403941018587313</v>
      </c>
      <c r="L39" s="59">
        <f>'4月'!L39+'5月'!L39+'6月'!L39</f>
        <v>110006</v>
      </c>
      <c r="M39" s="52">
        <f>'4月'!M39+'5月'!M39+'6月'!M39</f>
        <v>2688206</v>
      </c>
      <c r="N39" s="55">
        <f t="shared" si="3"/>
        <v>4.0921715076895149</v>
      </c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59">
        <f>'4月'!C40+'5月'!C40+'6月'!C40</f>
        <v>0</v>
      </c>
      <c r="D40" s="52">
        <f>'4月'!D40+'5月'!D40+'6月'!D40</f>
        <v>140260</v>
      </c>
      <c r="E40" s="55">
        <f t="shared" si="0"/>
        <v>0</v>
      </c>
      <c r="F40" s="196">
        <f>'4月'!F40+'5月'!F40+'6月'!F40</f>
        <v>0</v>
      </c>
      <c r="G40" s="197">
        <f>'4月'!G40+'5月'!G40+'6月'!G40</f>
        <v>0</v>
      </c>
      <c r="H40" s="55" t="e">
        <f t="shared" si="1"/>
        <v>#DIV/0!</v>
      </c>
      <c r="I40" s="59">
        <f>'4月'!I40+'5月'!I40+'6月'!I40</f>
        <v>97959</v>
      </c>
      <c r="J40" s="52">
        <f>'4月'!J40+'5月'!J40+'6月'!J40</f>
        <v>1287442</v>
      </c>
      <c r="K40" s="55">
        <f t="shared" si="2"/>
        <v>7.6088087851724575</v>
      </c>
      <c r="L40" s="59">
        <f>'4月'!L40+'5月'!L40+'6月'!L40</f>
        <v>97959</v>
      </c>
      <c r="M40" s="52">
        <f>'4月'!M40+'5月'!M40+'6月'!M40</f>
        <v>1427702</v>
      </c>
      <c r="N40" s="55">
        <f t="shared" si="3"/>
        <v>6.8613057907042228</v>
      </c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59">
        <f>'4月'!C41+'5月'!C41+'6月'!C41</f>
        <v>33</v>
      </c>
      <c r="D41" s="52">
        <f>'4月'!D41+'5月'!D41+'6月'!D41</f>
        <v>19744</v>
      </c>
      <c r="E41" s="55">
        <f t="shared" si="0"/>
        <v>0.16713938411669368</v>
      </c>
      <c r="F41" s="196">
        <f>'4月'!F41+'5月'!F41+'6月'!F41</f>
        <v>0</v>
      </c>
      <c r="G41" s="197">
        <f>'4月'!G41+'5月'!G41+'6月'!G41</f>
        <v>0</v>
      </c>
      <c r="H41" s="55" t="e">
        <f t="shared" si="1"/>
        <v>#DIV/0!</v>
      </c>
      <c r="I41" s="59">
        <f>'4月'!I41+'5月'!I41+'6月'!I41</f>
        <v>18552</v>
      </c>
      <c r="J41" s="52">
        <f>'4月'!J41+'5月'!J41+'6月'!J41</f>
        <v>964179</v>
      </c>
      <c r="K41" s="55">
        <f t="shared" si="2"/>
        <v>1.9241240475057018</v>
      </c>
      <c r="L41" s="59">
        <f>'4月'!L41+'5月'!L41+'6月'!L41</f>
        <v>18585</v>
      </c>
      <c r="M41" s="52">
        <f>'4月'!M41+'5月'!M41+'6月'!M41</f>
        <v>983923</v>
      </c>
      <c r="N41" s="55">
        <f t="shared" si="3"/>
        <v>1.8888673199020656</v>
      </c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59">
        <f>'4月'!C42+'5月'!C42+'6月'!C42</f>
        <v>24882</v>
      </c>
      <c r="D42" s="52">
        <f>'4月'!D42+'5月'!D42+'6月'!D42</f>
        <v>892798</v>
      </c>
      <c r="E42" s="55">
        <f t="shared" si="0"/>
        <v>2.7869686088006467</v>
      </c>
      <c r="F42" s="196">
        <f>'4月'!F42+'5月'!F42+'6月'!F42</f>
        <v>0</v>
      </c>
      <c r="G42" s="197">
        <f>'4月'!G42+'5月'!G42+'6月'!G42</f>
        <v>36529</v>
      </c>
      <c r="H42" s="55">
        <f t="shared" si="1"/>
        <v>0</v>
      </c>
      <c r="I42" s="59">
        <f>'4月'!I42+'5月'!I42+'6月'!I42</f>
        <v>50142</v>
      </c>
      <c r="J42" s="52">
        <f>'4月'!J42+'5月'!J42+'6月'!J42</f>
        <v>494616</v>
      </c>
      <c r="K42" s="55">
        <f t="shared" si="2"/>
        <v>10.137561259643844</v>
      </c>
      <c r="L42" s="59">
        <f>'4月'!L42+'5月'!L42+'6月'!L42</f>
        <v>75024</v>
      </c>
      <c r="M42" s="52">
        <f>'4月'!M42+'5月'!M42+'6月'!M42</f>
        <v>1423943</v>
      </c>
      <c r="N42" s="55">
        <f t="shared" si="3"/>
        <v>5.2687502238502528</v>
      </c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59">
        <f>'4月'!C43+'5月'!C43+'6月'!C43</f>
        <v>41861</v>
      </c>
      <c r="D43" s="52">
        <f>'4月'!D43+'5月'!D43+'6月'!D43</f>
        <v>1501013</v>
      </c>
      <c r="E43" s="55">
        <f t="shared" si="0"/>
        <v>2.7888499300139307</v>
      </c>
      <c r="F43" s="196">
        <f>'4月'!F43+'5月'!F43+'6月'!F43</f>
        <v>0</v>
      </c>
      <c r="G43" s="197">
        <f>'4月'!G43+'5月'!G43+'6月'!G43</f>
        <v>0</v>
      </c>
      <c r="H43" s="55" t="e">
        <f t="shared" si="1"/>
        <v>#DIV/0!</v>
      </c>
      <c r="I43" s="59">
        <f>'4月'!I43+'5月'!I43+'6月'!I43</f>
        <v>11583</v>
      </c>
      <c r="J43" s="52">
        <f>'4月'!J43+'5月'!J43+'6月'!J43</f>
        <v>69025</v>
      </c>
      <c r="K43" s="55">
        <f t="shared" si="2"/>
        <v>16.780876494023904</v>
      </c>
      <c r="L43" s="59">
        <f>'4月'!L43+'5月'!L43+'6月'!L43</f>
        <v>53444</v>
      </c>
      <c r="M43" s="52">
        <f>'4月'!M43+'5月'!M43+'6月'!M43</f>
        <v>1570038</v>
      </c>
      <c r="N43" s="55">
        <f t="shared" si="3"/>
        <v>3.4039940434562732</v>
      </c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59">
        <f>'4月'!C44+'5月'!C44+'6月'!C44</f>
        <v>0</v>
      </c>
      <c r="D44" s="52">
        <f>'4月'!D44+'5月'!D44+'6月'!D44</f>
        <v>50433</v>
      </c>
      <c r="E44" s="55">
        <f t="shared" si="0"/>
        <v>0</v>
      </c>
      <c r="F44" s="196">
        <f>'4月'!F44+'5月'!F44+'6月'!F44</f>
        <v>0</v>
      </c>
      <c r="G44" s="197">
        <f>'4月'!G44+'5月'!G44+'6月'!G44</f>
        <v>29050</v>
      </c>
      <c r="H44" s="55">
        <f t="shared" si="1"/>
        <v>0</v>
      </c>
      <c r="I44" s="59">
        <f>'4月'!I44+'5月'!I44+'6月'!I44</f>
        <v>26443</v>
      </c>
      <c r="J44" s="52">
        <f>'4月'!J44+'5月'!J44+'6月'!J44</f>
        <v>1573874</v>
      </c>
      <c r="K44" s="55">
        <f t="shared" si="2"/>
        <v>1.6801217886565252</v>
      </c>
      <c r="L44" s="59">
        <f>'4月'!L44+'5月'!L44+'6月'!L44</f>
        <v>26443</v>
      </c>
      <c r="M44" s="52">
        <f>'4月'!M44+'5月'!M44+'6月'!M44</f>
        <v>1653357</v>
      </c>
      <c r="N44" s="55">
        <f t="shared" si="3"/>
        <v>1.5993521060484819</v>
      </c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59">
        <f>'4月'!C45+'5月'!C45+'6月'!C45</f>
        <v>2137</v>
      </c>
      <c r="D45" s="52">
        <f>'4月'!D45+'5月'!D45+'6月'!D45</f>
        <v>651608</v>
      </c>
      <c r="E45" s="55">
        <f t="shared" si="0"/>
        <v>0.32795791334667468</v>
      </c>
      <c r="F45" s="196">
        <f>'4月'!F45+'5月'!F45+'6月'!F45</f>
        <v>143</v>
      </c>
      <c r="G45" s="197">
        <f>'4月'!G45+'5月'!G45+'6月'!G45</f>
        <v>159</v>
      </c>
      <c r="H45" s="55">
        <f t="shared" si="1"/>
        <v>89.937106918238996</v>
      </c>
      <c r="I45" s="59">
        <f>'4月'!I45+'5月'!I45+'6月'!I45</f>
        <v>28460</v>
      </c>
      <c r="J45" s="52">
        <f>'4月'!J45+'5月'!J45+'6月'!J45</f>
        <v>688098</v>
      </c>
      <c r="K45" s="55">
        <f t="shared" si="2"/>
        <v>4.1360387619205401</v>
      </c>
      <c r="L45" s="59">
        <f>'4月'!L45+'5月'!L45+'6月'!L45</f>
        <v>30740</v>
      </c>
      <c r="M45" s="52">
        <f>'4月'!M45+'5月'!M45+'6月'!M45</f>
        <v>1339865</v>
      </c>
      <c r="N45" s="55">
        <f t="shared" si="3"/>
        <v>2.2942609889802332</v>
      </c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59">
        <f>'4月'!C46+'5月'!C46+'6月'!C46</f>
        <v>18798</v>
      </c>
      <c r="D46" s="52">
        <f>'4月'!D46+'5月'!D46+'6月'!D46</f>
        <v>1202429</v>
      </c>
      <c r="E46" s="55">
        <f t="shared" si="0"/>
        <v>1.5633355482943276</v>
      </c>
      <c r="F46" s="196">
        <f>'4月'!F46+'5月'!F46+'6月'!F46</f>
        <v>0</v>
      </c>
      <c r="G46" s="197">
        <f>'4月'!G46+'5月'!G46+'6月'!G46</f>
        <v>0</v>
      </c>
      <c r="H46" s="55" t="e">
        <f t="shared" si="1"/>
        <v>#DIV/0!</v>
      </c>
      <c r="I46" s="59">
        <f>'4月'!I46+'5月'!I46+'6月'!I46</f>
        <v>6766</v>
      </c>
      <c r="J46" s="52">
        <f>'4月'!J46+'5月'!J46+'6月'!J46</f>
        <v>33127</v>
      </c>
      <c r="K46" s="55">
        <f t="shared" si="2"/>
        <v>20.424427204395208</v>
      </c>
      <c r="L46" s="59">
        <f>'4月'!L46+'5月'!L46+'6月'!L46</f>
        <v>25564</v>
      </c>
      <c r="M46" s="52">
        <f>'4月'!M46+'5月'!M46+'6月'!M46</f>
        <v>1235556</v>
      </c>
      <c r="N46" s="55">
        <f t="shared" si="3"/>
        <v>2.0690280327237289</v>
      </c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59">
        <f>'4月'!C47+'5月'!C47+'6月'!C47</f>
        <v>4881</v>
      </c>
      <c r="D47" s="52">
        <f>'4月'!D47+'5月'!D47+'6月'!D47</f>
        <v>257916</v>
      </c>
      <c r="E47" s="55">
        <f t="shared" si="0"/>
        <v>1.8924766202949799</v>
      </c>
      <c r="F47" s="196">
        <f>'4月'!F47+'5月'!F47+'6月'!F47</f>
        <v>0</v>
      </c>
      <c r="G47" s="197">
        <f>'4月'!G47+'5月'!G47+'6月'!G47</f>
        <v>33699</v>
      </c>
      <c r="H47" s="55">
        <f t="shared" si="1"/>
        <v>0</v>
      </c>
      <c r="I47" s="59">
        <f>'4月'!I47+'5月'!I47+'6月'!I47</f>
        <v>41548</v>
      </c>
      <c r="J47" s="52">
        <f>'4月'!J47+'5月'!J47+'6月'!J47</f>
        <v>858824</v>
      </c>
      <c r="K47" s="55">
        <f t="shared" si="2"/>
        <v>4.8377781710804539</v>
      </c>
      <c r="L47" s="59">
        <f>'4月'!L47+'5月'!L47+'6月'!L47</f>
        <v>46429</v>
      </c>
      <c r="M47" s="52">
        <f>'4月'!M47+'5月'!M47+'6月'!M47</f>
        <v>1150439</v>
      </c>
      <c r="N47" s="55">
        <f t="shared" si="3"/>
        <v>4.0357637388857643</v>
      </c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59">
        <f>'4月'!C48+'5月'!C48+'6月'!C48</f>
        <v>24866</v>
      </c>
      <c r="D48" s="52">
        <f>'4月'!D48+'5月'!D48+'6月'!D48</f>
        <v>647373</v>
      </c>
      <c r="E48" s="55">
        <f t="shared" si="0"/>
        <v>3.8410622624051358</v>
      </c>
      <c r="F48" s="196">
        <f>'4月'!F48+'5月'!F48+'6月'!F48</f>
        <v>0</v>
      </c>
      <c r="G48" s="197">
        <f>'4月'!G48+'5月'!G48+'6月'!G48</f>
        <v>0</v>
      </c>
      <c r="H48" s="55" t="e">
        <f t="shared" si="1"/>
        <v>#DIV/0!</v>
      </c>
      <c r="I48" s="59">
        <f>'4月'!I48+'5月'!I48+'6月'!I48</f>
        <v>0</v>
      </c>
      <c r="J48" s="52">
        <f>'4月'!J48+'5月'!J48+'6月'!J48</f>
        <v>0</v>
      </c>
      <c r="K48" s="55" t="e">
        <f t="shared" si="2"/>
        <v>#DIV/0!</v>
      </c>
      <c r="L48" s="59">
        <f>'4月'!L48+'5月'!L48+'6月'!L48</f>
        <v>24866</v>
      </c>
      <c r="M48" s="52">
        <f>'4月'!M48+'5月'!M48+'6月'!M48</f>
        <v>647373</v>
      </c>
      <c r="N48" s="55">
        <f t="shared" si="3"/>
        <v>3.8410622624051358</v>
      </c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59">
        <f>'4月'!C49+'5月'!C49+'6月'!C49</f>
        <v>39191</v>
      </c>
      <c r="D49" s="52">
        <f>'4月'!D49+'5月'!D49+'6月'!D49</f>
        <v>1172919</v>
      </c>
      <c r="E49" s="55">
        <f t="shared" si="0"/>
        <v>3.3413219497680573</v>
      </c>
      <c r="F49" s="196">
        <f>'4月'!F49+'5月'!F49+'6月'!F49</f>
        <v>0</v>
      </c>
      <c r="G49" s="197">
        <f>'4月'!G49+'5月'!G49+'6月'!G49</f>
        <v>0</v>
      </c>
      <c r="H49" s="55" t="e">
        <f t="shared" si="1"/>
        <v>#DIV/0!</v>
      </c>
      <c r="I49" s="59">
        <f>'4月'!I49+'5月'!I49+'6月'!I49</f>
        <v>4993</v>
      </c>
      <c r="J49" s="52">
        <f>'4月'!J49+'5月'!J49+'6月'!J49</f>
        <v>25854</v>
      </c>
      <c r="K49" s="55">
        <f t="shared" si="2"/>
        <v>19.312292101802427</v>
      </c>
      <c r="L49" s="59">
        <f>'4月'!L49+'5月'!L49+'6月'!L49</f>
        <v>44184</v>
      </c>
      <c r="M49" s="52">
        <f>'4月'!M49+'5月'!M49+'6月'!M49</f>
        <v>1198773</v>
      </c>
      <c r="N49" s="55">
        <f t="shared" si="3"/>
        <v>3.68576869849421</v>
      </c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59">
        <f>'4月'!C50+'5月'!C50+'6月'!C50</f>
        <v>39</v>
      </c>
      <c r="D50" s="52">
        <f>'4月'!D50+'5月'!D50+'6月'!D50</f>
        <v>48207</v>
      </c>
      <c r="E50" s="55">
        <f t="shared" si="0"/>
        <v>8.0901113946107411E-2</v>
      </c>
      <c r="F50" s="196">
        <f>'4月'!F50+'5月'!F50+'6月'!F50</f>
        <v>193</v>
      </c>
      <c r="G50" s="197">
        <f>'4月'!G50+'5月'!G50+'6月'!G50</f>
        <v>1606</v>
      </c>
      <c r="H50" s="55">
        <f t="shared" si="1"/>
        <v>12.017434620174345</v>
      </c>
      <c r="I50" s="59">
        <f>'4月'!I50+'5月'!I50+'6月'!I50</f>
        <v>46855</v>
      </c>
      <c r="J50" s="52">
        <f>'4月'!J50+'5月'!J50+'6月'!J50</f>
        <v>962244</v>
      </c>
      <c r="K50" s="55">
        <f t="shared" si="2"/>
        <v>4.8693470678954611</v>
      </c>
      <c r="L50" s="59">
        <f>'4月'!L50+'5月'!L50+'6月'!L50</f>
        <v>47087</v>
      </c>
      <c r="M50" s="52">
        <f>'4月'!M50+'5月'!M50+'6月'!M50</f>
        <v>1012057</v>
      </c>
      <c r="N50" s="55">
        <f t="shared" si="3"/>
        <v>4.6526035588904575</v>
      </c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59">
        <f>'4月'!C51+'5月'!C51+'6月'!C51</f>
        <v>0</v>
      </c>
      <c r="D51" s="52">
        <f>'4月'!D51+'5月'!D51+'6月'!D51</f>
        <v>1755488</v>
      </c>
      <c r="E51" s="55">
        <f t="shared" si="0"/>
        <v>0</v>
      </c>
      <c r="F51" s="196">
        <f>'4月'!F51+'5月'!F51+'6月'!F51</f>
        <v>0</v>
      </c>
      <c r="G51" s="197">
        <f>'4月'!G51+'5月'!G51+'6月'!G51</f>
        <v>0</v>
      </c>
      <c r="H51" s="55" t="e">
        <f t="shared" si="1"/>
        <v>#DIV/0!</v>
      </c>
      <c r="I51" s="59">
        <f>'4月'!I51+'5月'!I51+'6月'!I51</f>
        <v>11686</v>
      </c>
      <c r="J51" s="52">
        <f>'4月'!J51+'5月'!J51+'6月'!J51</f>
        <v>707919</v>
      </c>
      <c r="K51" s="55">
        <f t="shared" si="2"/>
        <v>1.650753829181022</v>
      </c>
      <c r="L51" s="59">
        <f>'4月'!L51+'5月'!L51+'6月'!L51</f>
        <v>11686</v>
      </c>
      <c r="M51" s="52">
        <f>'4月'!M51+'5月'!M51+'6月'!M51</f>
        <v>2463407</v>
      </c>
      <c r="N51" s="55">
        <f t="shared" si="3"/>
        <v>0.47438364833744484</v>
      </c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62">
        <f>'4月'!C52+'5月'!C52+'6月'!C52</f>
        <v>0</v>
      </c>
      <c r="D52" s="63">
        <f>'4月'!D52+'5月'!D52+'6月'!D52</f>
        <v>0</v>
      </c>
      <c r="E52" s="64" t="e">
        <f t="shared" si="0"/>
        <v>#DIV/0!</v>
      </c>
      <c r="F52" s="200">
        <f>'4月'!F52+'5月'!F52+'6月'!F52</f>
        <v>0</v>
      </c>
      <c r="G52" s="201">
        <f>'4月'!G52+'5月'!G52+'6月'!G52</f>
        <v>0</v>
      </c>
      <c r="H52" s="64" t="e">
        <f t="shared" si="1"/>
        <v>#DIV/0!</v>
      </c>
      <c r="I52" s="62">
        <f>'4月'!I52+'5月'!I52+'6月'!I52</f>
        <v>85592</v>
      </c>
      <c r="J52" s="63">
        <f>'4月'!J52+'5月'!J52+'6月'!J52</f>
        <v>611522</v>
      </c>
      <c r="K52" s="64">
        <f t="shared" si="2"/>
        <v>13.99655286318399</v>
      </c>
      <c r="L52" s="62">
        <f>'4月'!L52+'5月'!L52+'6月'!L52</f>
        <v>85592</v>
      </c>
      <c r="M52" s="63">
        <f>'4月'!M52+'5月'!M52+'6月'!M52</f>
        <v>611522</v>
      </c>
      <c r="N52" s="64">
        <f t="shared" si="3"/>
        <v>13.99655286318399</v>
      </c>
      <c r="O52" s="70"/>
      <c r="P52" s="70"/>
      <c r="Q52" s="24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68" t="s">
        <v>21</v>
      </c>
      <c r="C53" s="157">
        <f>SUM(C5:C52)</f>
        <v>5215717</v>
      </c>
      <c r="D53" s="158">
        <f>SUM(D5:D52)</f>
        <v>396855874</v>
      </c>
      <c r="E53" s="45">
        <f t="shared" si="0"/>
        <v>1.3142597455921743</v>
      </c>
      <c r="F53" s="157">
        <f t="shared" ref="F53:G53" si="4">SUM(F5:F52)</f>
        <v>729334</v>
      </c>
      <c r="G53" s="158">
        <f t="shared" si="4"/>
        <v>57725440</v>
      </c>
      <c r="H53" s="45">
        <f t="shared" si="1"/>
        <v>1.2634533405029049</v>
      </c>
      <c r="I53" s="157">
        <f t="shared" ref="I53:J53" si="5">SUM(I5:I52)</f>
        <v>48852082</v>
      </c>
      <c r="J53" s="158">
        <f t="shared" si="5"/>
        <v>681173004</v>
      </c>
      <c r="K53" s="45">
        <f t="shared" si="2"/>
        <v>7.1717583804891945</v>
      </c>
      <c r="L53" s="157">
        <f t="shared" ref="L53:M53" si="6">SUM(L5:L52)</f>
        <v>54797134</v>
      </c>
      <c r="M53" s="158">
        <f t="shared" si="6"/>
        <v>1135754318</v>
      </c>
      <c r="N53" s="45">
        <f t="shared" si="3"/>
        <v>4.8247348155800713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ht="15" customHeight="1" x14ac:dyDescent="0.15"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ht="15" customHeight="1" x14ac:dyDescent="0.15"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ht="15" customHeight="1" x14ac:dyDescent="0.15"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ht="15" customHeight="1" x14ac:dyDescent="0.15"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ht="15" customHeight="1" x14ac:dyDescent="0.15"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ht="15" customHeight="1" x14ac:dyDescent="0.15"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ht="15" customHeight="1" x14ac:dyDescent="0.15"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ht="15" customHeight="1" x14ac:dyDescent="0.15"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ht="15" customHeight="1" x14ac:dyDescent="0.15"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ht="15" customHeight="1" x14ac:dyDescent="0.15"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3:14" ht="15" customHeight="1" x14ac:dyDescent="0.15"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3:14" ht="15" customHeight="1" x14ac:dyDescent="0.15"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3:14" ht="15" customHeight="1" x14ac:dyDescent="0.15"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3:14" ht="15" customHeight="1" x14ac:dyDescent="0.15"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3:14" ht="15" customHeight="1" x14ac:dyDescent="0.15"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3:14" ht="15" customHeight="1" x14ac:dyDescent="0.15"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3:14" ht="15" customHeight="1" x14ac:dyDescent="0.15"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3:14" ht="15" customHeight="1" x14ac:dyDescent="0.15"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3:14" ht="15" customHeight="1" x14ac:dyDescent="0.15"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3:14" ht="15" customHeight="1" x14ac:dyDescent="0.15"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3:14" ht="15" customHeight="1" x14ac:dyDescent="0.15"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3:14" ht="15" customHeight="1" x14ac:dyDescent="0.15"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3:14" ht="15" customHeight="1" x14ac:dyDescent="0.15"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3:14" ht="15" customHeight="1" x14ac:dyDescent="0.15"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3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3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2"/>
  <pageMargins left="0.7" right="0.7" top="0.75" bottom="0.75" header="0.3" footer="0.3"/>
  <ignoredErrors>
    <ignoredError sqref="D5 D36:D52 D7:D34" unlocked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B1:BG90"/>
  <sheetViews>
    <sheetView showGridLines="0" zoomScale="85" zoomScaleNormal="85" workbookViewId="0">
      <pane xSplit="2" ySplit="4" topLeftCell="C19" activePane="bottomRight" state="frozen"/>
      <selection activeCell="I5" sqref="I5:J52"/>
      <selection pane="topRight" activeCell="I5" sqref="I5:J52"/>
      <selection pane="bottomLeft" activeCell="I5" sqref="I5:J52"/>
      <selection pane="bottomRight" activeCell="B53" sqref="B53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 t="s">
        <v>71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53">
        <f>'1Q'!C5+'2Q'!C5</f>
        <v>81559024</v>
      </c>
      <c r="D5" s="54">
        <f>'1Q'!D5+'2Q'!D5</f>
        <v>279381644</v>
      </c>
      <c r="E5" s="55">
        <f t="shared" ref="E5:E52" si="0">(C5/D5)*100</f>
        <v>29.192692416113065</v>
      </c>
      <c r="F5" s="194">
        <f>'1Q'!F5+'2Q'!F5</f>
        <v>13495537</v>
      </c>
      <c r="G5" s="195">
        <f>'1Q'!G5+'2Q'!G5</f>
        <v>50086356</v>
      </c>
      <c r="H5" s="55">
        <f t="shared" ref="H5" si="1">(F5/G5)*100</f>
        <v>26.944537550306112</v>
      </c>
      <c r="I5" s="53">
        <f>'1Q'!I5+'2Q'!I5</f>
        <v>187871416</v>
      </c>
      <c r="J5" s="54">
        <f>'1Q'!J5+'2Q'!J5</f>
        <v>467882946</v>
      </c>
      <c r="K5" s="55">
        <f t="shared" ref="K5" si="2">(I5/J5)*100</f>
        <v>40.153507967353868</v>
      </c>
      <c r="L5" s="53">
        <f>'1Q'!L5+'2Q'!L5</f>
        <v>282925979</v>
      </c>
      <c r="M5" s="54">
        <f>'1Q'!M5+'2Q'!M5</f>
        <v>797350946</v>
      </c>
      <c r="N5" s="55">
        <f t="shared" ref="N5" si="3">(L5/M5)*100</f>
        <v>35.483243660690405</v>
      </c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/>
      <c r="C6" s="59"/>
      <c r="D6" s="52"/>
      <c r="E6" s="55"/>
      <c r="F6" s="196"/>
      <c r="G6" s="197"/>
      <c r="H6" s="55"/>
      <c r="I6" s="59"/>
      <c r="J6" s="52"/>
      <c r="K6" s="55"/>
      <c r="L6" s="59"/>
      <c r="M6" s="52"/>
      <c r="N6" s="55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59">
        <f>'1Q'!C7+'2Q'!C7</f>
        <v>26542546</v>
      </c>
      <c r="D7" s="52">
        <f>'1Q'!D7+'2Q'!D7</f>
        <v>80509771</v>
      </c>
      <c r="E7" s="55">
        <f t="shared" si="0"/>
        <v>32.96810520054764</v>
      </c>
      <c r="F7" s="196">
        <f>'1Q'!F7+'2Q'!F7</f>
        <v>3018787</v>
      </c>
      <c r="G7" s="197">
        <f>'1Q'!G7+'2Q'!G7</f>
        <v>12538669</v>
      </c>
      <c r="H7" s="55">
        <f t="shared" ref="H7:H52" si="4">(F7/G7)*100</f>
        <v>24.075816978660175</v>
      </c>
      <c r="I7" s="59">
        <f>'1Q'!I7+'2Q'!I7</f>
        <v>45856614</v>
      </c>
      <c r="J7" s="52">
        <f>'1Q'!J7+'2Q'!J7</f>
        <v>146777671</v>
      </c>
      <c r="K7" s="181">
        <f t="shared" ref="K7:K52" si="5">(I7/J7)*100</f>
        <v>31.242227572884708</v>
      </c>
      <c r="L7" s="59">
        <f>'1Q'!L7+'2Q'!L7</f>
        <v>75417947</v>
      </c>
      <c r="M7" s="52">
        <f>'1Q'!M7+'2Q'!M7</f>
        <v>239826111</v>
      </c>
      <c r="N7" s="55">
        <f t="shared" ref="N7:N52" si="6">(L7/M7)*100</f>
        <v>31.446929062699098</v>
      </c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59">
        <f>'1Q'!C8+'2Q'!C8</f>
        <v>14433224</v>
      </c>
      <c r="D8" s="52">
        <f>'1Q'!D8+'2Q'!D8</f>
        <v>61005684</v>
      </c>
      <c r="E8" s="55">
        <f t="shared" si="0"/>
        <v>23.65881841436283</v>
      </c>
      <c r="F8" s="196">
        <f>'1Q'!F8+'2Q'!F8</f>
        <v>7016816</v>
      </c>
      <c r="G8" s="197">
        <f>'1Q'!G8+'2Q'!G8</f>
        <v>23100216</v>
      </c>
      <c r="H8" s="55">
        <f t="shared" si="4"/>
        <v>30.375542808777201</v>
      </c>
      <c r="I8" s="59">
        <f>'1Q'!I8+'2Q'!I8</f>
        <v>48340441</v>
      </c>
      <c r="J8" s="52">
        <f>'1Q'!J8+'2Q'!J8</f>
        <v>141119816</v>
      </c>
      <c r="K8" s="181">
        <f t="shared" si="5"/>
        <v>34.254892310800635</v>
      </c>
      <c r="L8" s="59">
        <f>'1Q'!L8+'2Q'!L8</f>
        <v>69790481</v>
      </c>
      <c r="M8" s="52">
        <f>'1Q'!M8+'2Q'!M8</f>
        <v>225225716</v>
      </c>
      <c r="N8" s="55">
        <f t="shared" si="6"/>
        <v>30.986906042292254</v>
      </c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59">
        <f>'1Q'!C9+'2Q'!C9</f>
        <v>26220850</v>
      </c>
      <c r="D9" s="52">
        <f>'1Q'!D9+'2Q'!D9</f>
        <v>116419312</v>
      </c>
      <c r="E9" s="55">
        <f t="shared" si="0"/>
        <v>22.522766669502392</v>
      </c>
      <c r="F9" s="196">
        <f>'1Q'!F9+'2Q'!F9</f>
        <v>181934</v>
      </c>
      <c r="G9" s="197">
        <f>'1Q'!G9+'2Q'!G9</f>
        <v>1982541</v>
      </c>
      <c r="H9" s="55">
        <f t="shared" si="4"/>
        <v>9.1768089537618636</v>
      </c>
      <c r="I9" s="59">
        <f>'1Q'!I9+'2Q'!I9</f>
        <v>16737801</v>
      </c>
      <c r="J9" s="52">
        <f>'1Q'!J9+'2Q'!J9</f>
        <v>70400755</v>
      </c>
      <c r="K9" s="181">
        <f t="shared" si="5"/>
        <v>23.775030537669657</v>
      </c>
      <c r="L9" s="59">
        <f>'1Q'!L9+'2Q'!L9</f>
        <v>43140585</v>
      </c>
      <c r="M9" s="52">
        <f>'1Q'!M9+'2Q'!M9</f>
        <v>188802615</v>
      </c>
      <c r="N9" s="55">
        <f t="shared" si="6"/>
        <v>22.849569641818785</v>
      </c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59">
        <f>'1Q'!C10+'2Q'!C10</f>
        <v>7442001</v>
      </c>
      <c r="D10" s="52">
        <f>'1Q'!D10+'2Q'!D10</f>
        <v>22560990</v>
      </c>
      <c r="E10" s="55">
        <f t="shared" si="0"/>
        <v>32.986145554782837</v>
      </c>
      <c r="F10" s="196">
        <f>'1Q'!F10+'2Q'!F10</f>
        <v>5148</v>
      </c>
      <c r="G10" s="197">
        <f>'1Q'!G10+'2Q'!G10</f>
        <v>22796</v>
      </c>
      <c r="H10" s="55">
        <f t="shared" si="4"/>
        <v>22.582909282330231</v>
      </c>
      <c r="I10" s="59">
        <f>'1Q'!I10+'2Q'!I10</f>
        <v>25229045</v>
      </c>
      <c r="J10" s="52">
        <f>'1Q'!J10+'2Q'!J10</f>
        <v>66021442</v>
      </c>
      <c r="K10" s="181">
        <f t="shared" si="5"/>
        <v>38.213411030919318</v>
      </c>
      <c r="L10" s="59">
        <f>'1Q'!L10+'2Q'!L10</f>
        <v>32676072</v>
      </c>
      <c r="M10" s="52">
        <f>'1Q'!M10+'2Q'!M10</f>
        <v>88605228</v>
      </c>
      <c r="N10" s="55">
        <f t="shared" si="6"/>
        <v>36.878266370467436</v>
      </c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59">
        <f>'1Q'!C11+'2Q'!C11</f>
        <v>3606659</v>
      </c>
      <c r="D11" s="52">
        <f>'1Q'!D11+'2Q'!D11</f>
        <v>10870827</v>
      </c>
      <c r="E11" s="55">
        <f t="shared" si="0"/>
        <v>33.177411433371169</v>
      </c>
      <c r="F11" s="196">
        <f>'1Q'!F11+'2Q'!F11</f>
        <v>205120</v>
      </c>
      <c r="G11" s="197">
        <f>'1Q'!G11+'2Q'!G11</f>
        <v>842663</v>
      </c>
      <c r="H11" s="55">
        <f t="shared" si="4"/>
        <v>24.341878069880842</v>
      </c>
      <c r="I11" s="59">
        <f>'1Q'!I11+'2Q'!I11</f>
        <v>28304222</v>
      </c>
      <c r="J11" s="52">
        <f>'1Q'!J11+'2Q'!J11</f>
        <v>76286352</v>
      </c>
      <c r="K11" s="181">
        <f t="shared" si="5"/>
        <v>37.102602573000212</v>
      </c>
      <c r="L11" s="59">
        <f>'1Q'!L11+'2Q'!L11</f>
        <v>32116001</v>
      </c>
      <c r="M11" s="52">
        <f>'1Q'!M11+'2Q'!M11</f>
        <v>87999844</v>
      </c>
      <c r="N11" s="55">
        <f t="shared" si="6"/>
        <v>36.495520378422491</v>
      </c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59">
        <f>'1Q'!C12+'2Q'!C12</f>
        <v>4717097</v>
      </c>
      <c r="D12" s="52">
        <f>'1Q'!D12+'2Q'!D12</f>
        <v>13941587</v>
      </c>
      <c r="E12" s="55">
        <f t="shared" si="0"/>
        <v>33.834720537912936</v>
      </c>
      <c r="F12" s="196">
        <f>'1Q'!F12+'2Q'!F12</f>
        <v>732917</v>
      </c>
      <c r="G12" s="197">
        <f>'1Q'!G12+'2Q'!G12</f>
        <v>3762449</v>
      </c>
      <c r="H12" s="55">
        <f t="shared" si="4"/>
        <v>19.479785639619301</v>
      </c>
      <c r="I12" s="59">
        <f>'1Q'!I12+'2Q'!I12</f>
        <v>12138458</v>
      </c>
      <c r="J12" s="52">
        <f>'1Q'!J12+'2Q'!J12</f>
        <v>41200086</v>
      </c>
      <c r="K12" s="181">
        <f t="shared" si="5"/>
        <v>29.462215200230407</v>
      </c>
      <c r="L12" s="59">
        <f>'1Q'!L12+'2Q'!L12</f>
        <v>17588472</v>
      </c>
      <c r="M12" s="52">
        <f>'1Q'!M12+'2Q'!M12</f>
        <v>58904121</v>
      </c>
      <c r="N12" s="55">
        <f t="shared" si="6"/>
        <v>29.859493192335389</v>
      </c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59">
        <f>'1Q'!C13+'2Q'!C13</f>
        <v>266989</v>
      </c>
      <c r="D13" s="52">
        <f>'1Q'!D13+'2Q'!D13</f>
        <v>784530</v>
      </c>
      <c r="E13" s="55">
        <f t="shared" si="0"/>
        <v>34.03171325506991</v>
      </c>
      <c r="F13" s="196">
        <f>'1Q'!F13+'2Q'!F13</f>
        <v>301656</v>
      </c>
      <c r="G13" s="197">
        <f>'1Q'!G13+'2Q'!G13</f>
        <v>1188140</v>
      </c>
      <c r="H13" s="55">
        <f t="shared" si="4"/>
        <v>25.388927230797719</v>
      </c>
      <c r="I13" s="59">
        <f>'1Q'!I13+'2Q'!I13</f>
        <v>14466632</v>
      </c>
      <c r="J13" s="52">
        <f>'1Q'!J13+'2Q'!J13</f>
        <v>41993586</v>
      </c>
      <c r="K13" s="181">
        <f t="shared" si="5"/>
        <v>34.449622854309226</v>
      </c>
      <c r="L13" s="59">
        <f>'1Q'!L13+'2Q'!L13</f>
        <v>15035277</v>
      </c>
      <c r="M13" s="52">
        <f>'1Q'!M13+'2Q'!M13</f>
        <v>43966255</v>
      </c>
      <c r="N13" s="55">
        <f t="shared" si="6"/>
        <v>34.197311096885549</v>
      </c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59">
        <f>'1Q'!C14+'2Q'!C14</f>
        <v>2170857</v>
      </c>
      <c r="D14" s="52">
        <f>'1Q'!D14+'2Q'!D14</f>
        <v>7131140</v>
      </c>
      <c r="E14" s="55">
        <f t="shared" si="0"/>
        <v>30.441934950092133</v>
      </c>
      <c r="F14" s="196">
        <f>'1Q'!F14+'2Q'!F14</f>
        <v>329244</v>
      </c>
      <c r="G14" s="197">
        <f>'1Q'!G14+'2Q'!G14</f>
        <v>1238008</v>
      </c>
      <c r="H14" s="55">
        <f t="shared" si="4"/>
        <v>26.594658515938509</v>
      </c>
      <c r="I14" s="59">
        <f>'1Q'!I14+'2Q'!I14</f>
        <v>11456664</v>
      </c>
      <c r="J14" s="52">
        <f>'1Q'!J14+'2Q'!J14</f>
        <v>31831531</v>
      </c>
      <c r="K14" s="181">
        <f t="shared" si="5"/>
        <v>35.991558181728678</v>
      </c>
      <c r="L14" s="59">
        <f>'1Q'!L14+'2Q'!L14</f>
        <v>13956765</v>
      </c>
      <c r="M14" s="52">
        <f>'1Q'!M14+'2Q'!M14</f>
        <v>40200679</v>
      </c>
      <c r="N14" s="55">
        <f t="shared" si="6"/>
        <v>34.717734493987031</v>
      </c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59">
        <f>'1Q'!C15+'2Q'!C15</f>
        <v>1601837</v>
      </c>
      <c r="D15" s="52">
        <f>'1Q'!D15+'2Q'!D15</f>
        <v>3490054</v>
      </c>
      <c r="E15" s="55">
        <f t="shared" si="0"/>
        <v>45.897198152234893</v>
      </c>
      <c r="F15" s="196">
        <f>'1Q'!F15+'2Q'!F15</f>
        <v>107552</v>
      </c>
      <c r="G15" s="197">
        <f>'1Q'!G15+'2Q'!G15</f>
        <v>615826</v>
      </c>
      <c r="H15" s="55">
        <f t="shared" si="4"/>
        <v>17.464673462958693</v>
      </c>
      <c r="I15" s="59">
        <f>'1Q'!I15+'2Q'!I15</f>
        <v>10057022</v>
      </c>
      <c r="J15" s="52">
        <f>'1Q'!J15+'2Q'!J15</f>
        <v>24364398</v>
      </c>
      <c r="K15" s="181">
        <f t="shared" si="5"/>
        <v>41.277531256877346</v>
      </c>
      <c r="L15" s="59">
        <f>'1Q'!L15+'2Q'!L15</f>
        <v>11766411</v>
      </c>
      <c r="M15" s="52">
        <f>'1Q'!M15+'2Q'!M15</f>
        <v>28470278</v>
      </c>
      <c r="N15" s="55">
        <f t="shared" si="6"/>
        <v>41.328753445962136</v>
      </c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59">
        <f>'1Q'!C16+'2Q'!C16</f>
        <v>795380</v>
      </c>
      <c r="D16" s="52">
        <f>'1Q'!D16+'2Q'!D16</f>
        <v>2185562</v>
      </c>
      <c r="E16" s="55">
        <f t="shared" si="0"/>
        <v>36.392470220474181</v>
      </c>
      <c r="F16" s="196">
        <f>'1Q'!F16+'2Q'!F16</f>
        <v>0</v>
      </c>
      <c r="G16" s="197">
        <f>'1Q'!G16+'2Q'!G16</f>
        <v>0</v>
      </c>
      <c r="H16" s="55" t="e">
        <f t="shared" si="4"/>
        <v>#DIV/0!</v>
      </c>
      <c r="I16" s="59">
        <f>'1Q'!I16+'2Q'!I16</f>
        <v>14627439</v>
      </c>
      <c r="J16" s="52">
        <f>'1Q'!J16+'2Q'!J16</f>
        <v>30734890</v>
      </c>
      <c r="K16" s="181">
        <f t="shared" si="5"/>
        <v>47.592293318765741</v>
      </c>
      <c r="L16" s="59">
        <f>'1Q'!L16+'2Q'!L16</f>
        <v>15422819</v>
      </c>
      <c r="M16" s="52">
        <f>'1Q'!M16+'2Q'!M16</f>
        <v>32920452</v>
      </c>
      <c r="N16" s="55">
        <f t="shared" si="6"/>
        <v>46.848746183679374</v>
      </c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59">
        <f>'1Q'!C17+'2Q'!C17</f>
        <v>6801624</v>
      </c>
      <c r="D17" s="52">
        <f>'1Q'!D17+'2Q'!D17</f>
        <v>22468639</v>
      </c>
      <c r="E17" s="55">
        <f t="shared" si="0"/>
        <v>30.271633275161879</v>
      </c>
      <c r="F17" s="196">
        <f>'1Q'!F17+'2Q'!F17</f>
        <v>0</v>
      </c>
      <c r="G17" s="197">
        <f>'1Q'!G17+'2Q'!G17</f>
        <v>0</v>
      </c>
      <c r="H17" s="55" t="e">
        <f t="shared" si="4"/>
        <v>#DIV/0!</v>
      </c>
      <c r="I17" s="59">
        <f>'1Q'!I17+'2Q'!I17</f>
        <v>602664</v>
      </c>
      <c r="J17" s="52">
        <f>'1Q'!J17+'2Q'!J17</f>
        <v>1865686</v>
      </c>
      <c r="K17" s="181">
        <f t="shared" si="5"/>
        <v>32.302541799638313</v>
      </c>
      <c r="L17" s="59">
        <f>'1Q'!L17+'2Q'!L17</f>
        <v>7404288</v>
      </c>
      <c r="M17" s="52">
        <f>'1Q'!M17+'2Q'!M17</f>
        <v>24334325</v>
      </c>
      <c r="N17" s="55">
        <f t="shared" si="6"/>
        <v>30.42734080357684</v>
      </c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59">
        <f>'1Q'!C18+'2Q'!C18</f>
        <v>212207</v>
      </c>
      <c r="D18" s="52">
        <f>'1Q'!D18+'2Q'!D18</f>
        <v>361913</v>
      </c>
      <c r="E18" s="55">
        <f t="shared" si="0"/>
        <v>58.634810023403418</v>
      </c>
      <c r="F18" s="196">
        <f>'1Q'!F18+'2Q'!F18</f>
        <v>537613</v>
      </c>
      <c r="G18" s="197">
        <f>'1Q'!G18+'2Q'!G18</f>
        <v>1410614</v>
      </c>
      <c r="H18" s="55">
        <f t="shared" si="4"/>
        <v>38.111985277333133</v>
      </c>
      <c r="I18" s="59">
        <f>'1Q'!I18+'2Q'!I18</f>
        <v>8704381</v>
      </c>
      <c r="J18" s="52">
        <f>'1Q'!J18+'2Q'!J18</f>
        <v>23079599</v>
      </c>
      <c r="K18" s="181">
        <f t="shared" si="5"/>
        <v>37.714611072748703</v>
      </c>
      <c r="L18" s="59">
        <f>'1Q'!L18+'2Q'!L18</f>
        <v>9454202</v>
      </c>
      <c r="M18" s="52">
        <f>'1Q'!M18+'2Q'!M18</f>
        <v>24852127</v>
      </c>
      <c r="N18" s="55">
        <f t="shared" si="6"/>
        <v>38.041822335770291</v>
      </c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59">
        <f>'1Q'!C19+'2Q'!C19</f>
        <v>1650349</v>
      </c>
      <c r="D19" s="52">
        <f>'1Q'!D19+'2Q'!D19</f>
        <v>3447384</v>
      </c>
      <c r="E19" s="55">
        <f t="shared" si="0"/>
        <v>47.872502744109738</v>
      </c>
      <c r="F19" s="196">
        <f>'1Q'!F19+'2Q'!F19</f>
        <v>25723</v>
      </c>
      <c r="G19" s="197">
        <f>'1Q'!G19+'2Q'!G19</f>
        <v>53905</v>
      </c>
      <c r="H19" s="55">
        <f t="shared" si="4"/>
        <v>47.719135516185887</v>
      </c>
      <c r="I19" s="59">
        <f>'1Q'!I19+'2Q'!I19</f>
        <v>3621387</v>
      </c>
      <c r="J19" s="52">
        <f>'1Q'!J19+'2Q'!J19</f>
        <v>15919804</v>
      </c>
      <c r="K19" s="181">
        <f t="shared" si="5"/>
        <v>22.747685838343234</v>
      </c>
      <c r="L19" s="59">
        <f>'1Q'!L19+'2Q'!L19</f>
        <v>5297459</v>
      </c>
      <c r="M19" s="52">
        <f>'1Q'!M19+'2Q'!M19</f>
        <v>19421093</v>
      </c>
      <c r="N19" s="55">
        <f t="shared" si="6"/>
        <v>27.276832462518975</v>
      </c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59">
        <f>'1Q'!C20+'2Q'!C20</f>
        <v>5127912</v>
      </c>
      <c r="D20" s="52">
        <f>'1Q'!D20+'2Q'!D20</f>
        <v>18344633</v>
      </c>
      <c r="E20" s="55">
        <f t="shared" si="0"/>
        <v>27.953200262987</v>
      </c>
      <c r="F20" s="196">
        <f>'1Q'!F20+'2Q'!F20</f>
        <v>1433</v>
      </c>
      <c r="G20" s="197">
        <f>'1Q'!G20+'2Q'!G20</f>
        <v>18890</v>
      </c>
      <c r="H20" s="55">
        <f t="shared" si="4"/>
        <v>7.5860243515087342</v>
      </c>
      <c r="I20" s="59">
        <f>'1Q'!I20+'2Q'!I20</f>
        <v>474084</v>
      </c>
      <c r="J20" s="52">
        <f>'1Q'!J20+'2Q'!J20</f>
        <v>1219420</v>
      </c>
      <c r="K20" s="181">
        <f t="shared" si="5"/>
        <v>38.877827163733578</v>
      </c>
      <c r="L20" s="59">
        <f>'1Q'!L20+'2Q'!L20</f>
        <v>5603429</v>
      </c>
      <c r="M20" s="52">
        <f>'1Q'!M20+'2Q'!M20</f>
        <v>19582943</v>
      </c>
      <c r="N20" s="55">
        <f t="shared" si="6"/>
        <v>28.61382479640573</v>
      </c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59">
        <f>'1Q'!C21+'2Q'!C21</f>
        <v>3248583</v>
      </c>
      <c r="D21" s="52">
        <f>'1Q'!D21+'2Q'!D21</f>
        <v>14439890</v>
      </c>
      <c r="E21" s="55">
        <f t="shared" si="0"/>
        <v>22.497283566564565</v>
      </c>
      <c r="F21" s="196">
        <f>'1Q'!F21+'2Q'!F21</f>
        <v>94880</v>
      </c>
      <c r="G21" s="197">
        <f>'1Q'!G21+'2Q'!G21</f>
        <v>515165</v>
      </c>
      <c r="H21" s="55">
        <f t="shared" si="4"/>
        <v>18.417400250405212</v>
      </c>
      <c r="I21" s="59">
        <f>'1Q'!I21+'2Q'!I21</f>
        <v>995886</v>
      </c>
      <c r="J21" s="52">
        <f>'1Q'!J21+'2Q'!J21</f>
        <v>2953212</v>
      </c>
      <c r="K21" s="181">
        <f t="shared" si="5"/>
        <v>33.722130344858414</v>
      </c>
      <c r="L21" s="59">
        <f>'1Q'!L21+'2Q'!L21</f>
        <v>4339349</v>
      </c>
      <c r="M21" s="52">
        <f>'1Q'!M21+'2Q'!M21</f>
        <v>17908267</v>
      </c>
      <c r="N21" s="55">
        <f t="shared" si="6"/>
        <v>24.230982260874264</v>
      </c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59">
        <f>'1Q'!C22+'2Q'!C22</f>
        <v>3004691</v>
      </c>
      <c r="D22" s="52">
        <f>'1Q'!D22+'2Q'!D22</f>
        <v>9906351</v>
      </c>
      <c r="E22" s="55">
        <f t="shared" si="0"/>
        <v>30.330956373340701</v>
      </c>
      <c r="F22" s="196">
        <f>'1Q'!F22+'2Q'!F22</f>
        <v>3947</v>
      </c>
      <c r="G22" s="197">
        <f>'1Q'!G22+'2Q'!G22</f>
        <v>8370</v>
      </c>
      <c r="H22" s="55">
        <f t="shared" si="4"/>
        <v>47.156511350059738</v>
      </c>
      <c r="I22" s="59">
        <f>'1Q'!I22+'2Q'!I22</f>
        <v>3023336</v>
      </c>
      <c r="J22" s="52">
        <f>'1Q'!J22+'2Q'!J22</f>
        <v>7541209</v>
      </c>
      <c r="K22" s="181">
        <f t="shared" si="5"/>
        <v>40.090866066700976</v>
      </c>
      <c r="L22" s="59">
        <f>'1Q'!L22+'2Q'!L22</f>
        <v>6031974</v>
      </c>
      <c r="M22" s="52">
        <f>'1Q'!M22+'2Q'!M22</f>
        <v>17455930</v>
      </c>
      <c r="N22" s="55">
        <f t="shared" si="6"/>
        <v>34.555443336447844</v>
      </c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59">
        <f>'1Q'!C23+'2Q'!C23</f>
        <v>1424048</v>
      </c>
      <c r="D23" s="52">
        <f>'1Q'!D23+'2Q'!D23</f>
        <v>5480805</v>
      </c>
      <c r="E23" s="55">
        <f t="shared" si="0"/>
        <v>25.982460605695696</v>
      </c>
      <c r="F23" s="196">
        <f>'1Q'!F23+'2Q'!F23</f>
        <v>48642</v>
      </c>
      <c r="G23" s="197">
        <f>'1Q'!G23+'2Q'!G23</f>
        <v>195110</v>
      </c>
      <c r="H23" s="55">
        <f t="shared" si="4"/>
        <v>24.930551996309774</v>
      </c>
      <c r="I23" s="59">
        <f>'1Q'!I23+'2Q'!I23</f>
        <v>3565819</v>
      </c>
      <c r="J23" s="52">
        <f>'1Q'!J23+'2Q'!J23</f>
        <v>9724502</v>
      </c>
      <c r="K23" s="181">
        <f t="shared" si="5"/>
        <v>36.668397003774587</v>
      </c>
      <c r="L23" s="59">
        <f>'1Q'!L23+'2Q'!L23</f>
        <v>5038509</v>
      </c>
      <c r="M23" s="52">
        <f>'1Q'!M23+'2Q'!M23</f>
        <v>15400417</v>
      </c>
      <c r="N23" s="55">
        <f t="shared" si="6"/>
        <v>32.716705008702036</v>
      </c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59">
        <f>'1Q'!C24+'2Q'!C24</f>
        <v>4896098</v>
      </c>
      <c r="D24" s="52">
        <f>'1Q'!D24+'2Q'!D24</f>
        <v>16144399</v>
      </c>
      <c r="E24" s="55">
        <f t="shared" si="0"/>
        <v>30.326913996612699</v>
      </c>
      <c r="F24" s="196">
        <f>'1Q'!F24+'2Q'!F24</f>
        <v>19987</v>
      </c>
      <c r="G24" s="197">
        <f>'1Q'!G24+'2Q'!G24</f>
        <v>48823</v>
      </c>
      <c r="H24" s="55">
        <f t="shared" si="4"/>
        <v>40.937672818138992</v>
      </c>
      <c r="I24" s="59">
        <f>'1Q'!I24+'2Q'!I24</f>
        <v>664515</v>
      </c>
      <c r="J24" s="52">
        <f>'1Q'!J24+'2Q'!J24</f>
        <v>1032399</v>
      </c>
      <c r="K24" s="181">
        <f t="shared" si="5"/>
        <v>64.36610264054886</v>
      </c>
      <c r="L24" s="59">
        <f>'1Q'!L24+'2Q'!L24</f>
        <v>5580601</v>
      </c>
      <c r="M24" s="52">
        <f>'1Q'!M24+'2Q'!M24</f>
        <v>17225621</v>
      </c>
      <c r="N24" s="55">
        <f t="shared" si="6"/>
        <v>32.397096162745022</v>
      </c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59">
        <f>'1Q'!C25+'2Q'!C25</f>
        <v>3345969</v>
      </c>
      <c r="D25" s="52">
        <f>'1Q'!D25+'2Q'!D25</f>
        <v>14057962</v>
      </c>
      <c r="E25" s="55">
        <f t="shared" si="0"/>
        <v>23.801238045742334</v>
      </c>
      <c r="F25" s="196">
        <f>'1Q'!F25+'2Q'!F25</f>
        <v>0</v>
      </c>
      <c r="G25" s="197">
        <f>'1Q'!G25+'2Q'!G25</f>
        <v>0</v>
      </c>
      <c r="H25" s="55" t="e">
        <f t="shared" si="4"/>
        <v>#DIV/0!</v>
      </c>
      <c r="I25" s="59">
        <f>'1Q'!I25+'2Q'!I25</f>
        <v>205317</v>
      </c>
      <c r="J25" s="52">
        <f>'1Q'!J25+'2Q'!J25</f>
        <v>1131858</v>
      </c>
      <c r="K25" s="181">
        <f t="shared" si="5"/>
        <v>18.139819659356561</v>
      </c>
      <c r="L25" s="59">
        <f>'1Q'!L25+'2Q'!L25</f>
        <v>3551286</v>
      </c>
      <c r="M25" s="52">
        <f>'1Q'!M25+'2Q'!M25</f>
        <v>15189820</v>
      </c>
      <c r="N25" s="55">
        <f t="shared" si="6"/>
        <v>23.379381717492372</v>
      </c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59">
        <f>'1Q'!C26+'2Q'!C26</f>
        <v>5872945</v>
      </c>
      <c r="D26" s="52">
        <f>'1Q'!D26+'2Q'!D26</f>
        <v>14603505</v>
      </c>
      <c r="E26" s="55">
        <f t="shared" si="0"/>
        <v>40.215996091349304</v>
      </c>
      <c r="F26" s="196">
        <f>'1Q'!F26+'2Q'!F26</f>
        <v>60538</v>
      </c>
      <c r="G26" s="197">
        <f>'1Q'!G26+'2Q'!G26</f>
        <v>282851</v>
      </c>
      <c r="H26" s="55">
        <f t="shared" si="4"/>
        <v>21.40278804034633</v>
      </c>
      <c r="I26" s="59">
        <f>'1Q'!I26+'2Q'!I26</f>
        <v>295562</v>
      </c>
      <c r="J26" s="52">
        <f>'1Q'!J26+'2Q'!J26</f>
        <v>701422</v>
      </c>
      <c r="K26" s="181">
        <f t="shared" si="5"/>
        <v>42.137543447453886</v>
      </c>
      <c r="L26" s="59">
        <f>'1Q'!L26+'2Q'!L26</f>
        <v>6229045</v>
      </c>
      <c r="M26" s="52">
        <f>'1Q'!M26+'2Q'!M26</f>
        <v>15587778</v>
      </c>
      <c r="N26" s="55">
        <f t="shared" si="6"/>
        <v>39.961083613071729</v>
      </c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59">
        <f>'1Q'!C27+'2Q'!C27</f>
        <v>2862078</v>
      </c>
      <c r="D27" s="52">
        <f>'1Q'!D27+'2Q'!D27</f>
        <v>11118493</v>
      </c>
      <c r="E27" s="55">
        <f t="shared" si="0"/>
        <v>25.741600053172675</v>
      </c>
      <c r="F27" s="196">
        <f>'1Q'!F27+'2Q'!F27</f>
        <v>0</v>
      </c>
      <c r="G27" s="197">
        <f>'1Q'!G27+'2Q'!G27</f>
        <v>0</v>
      </c>
      <c r="H27" s="55" t="e">
        <f t="shared" si="4"/>
        <v>#DIV/0!</v>
      </c>
      <c r="I27" s="59">
        <f>'1Q'!I27+'2Q'!I27</f>
        <v>917293</v>
      </c>
      <c r="J27" s="52">
        <f>'1Q'!J27+'2Q'!J27</f>
        <v>2059554</v>
      </c>
      <c r="K27" s="181">
        <f t="shared" si="5"/>
        <v>44.538429193893435</v>
      </c>
      <c r="L27" s="59">
        <f>'1Q'!L27+'2Q'!L27</f>
        <v>3779371</v>
      </c>
      <c r="M27" s="52">
        <f>'1Q'!M27+'2Q'!M27</f>
        <v>13178047</v>
      </c>
      <c r="N27" s="55">
        <f t="shared" si="6"/>
        <v>28.679295194500369</v>
      </c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59">
        <f>'1Q'!C28+'2Q'!C28</f>
        <v>124887</v>
      </c>
      <c r="D28" s="52">
        <f>'1Q'!D28+'2Q'!D28</f>
        <v>820995</v>
      </c>
      <c r="E28" s="55">
        <f t="shared" si="0"/>
        <v>15.211663895638827</v>
      </c>
      <c r="F28" s="196">
        <f>'1Q'!F28+'2Q'!F28</f>
        <v>14762</v>
      </c>
      <c r="G28" s="197">
        <f>'1Q'!G28+'2Q'!G28</f>
        <v>220803</v>
      </c>
      <c r="H28" s="55">
        <f t="shared" si="4"/>
        <v>6.6855975688736109</v>
      </c>
      <c r="I28" s="59">
        <f>'1Q'!I28+'2Q'!I28</f>
        <v>2241372</v>
      </c>
      <c r="J28" s="52">
        <f>'1Q'!J28+'2Q'!J28</f>
        <v>11100936</v>
      </c>
      <c r="K28" s="181">
        <f t="shared" si="5"/>
        <v>20.190837961771869</v>
      </c>
      <c r="L28" s="59">
        <f>'1Q'!L28+'2Q'!L28</f>
        <v>2381021</v>
      </c>
      <c r="M28" s="52">
        <f>'1Q'!M28+'2Q'!M28</f>
        <v>12142734</v>
      </c>
      <c r="N28" s="55">
        <f t="shared" si="6"/>
        <v>19.608607089638959</v>
      </c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59">
        <f>'1Q'!C29+'2Q'!C29</f>
        <v>900220</v>
      </c>
      <c r="D29" s="52">
        <f>'1Q'!D29+'2Q'!D29</f>
        <v>4275224</v>
      </c>
      <c r="E29" s="55">
        <f t="shared" si="0"/>
        <v>21.056674457291592</v>
      </c>
      <c r="F29" s="196">
        <f>'1Q'!F29+'2Q'!F29</f>
        <v>232999</v>
      </c>
      <c r="G29" s="197">
        <f>'1Q'!G29+'2Q'!G29</f>
        <v>1238917</v>
      </c>
      <c r="H29" s="55">
        <f t="shared" si="4"/>
        <v>18.806667436155934</v>
      </c>
      <c r="I29" s="59">
        <f>'1Q'!I29+'2Q'!I29</f>
        <v>3066782</v>
      </c>
      <c r="J29" s="52">
        <f>'1Q'!J29+'2Q'!J29</f>
        <v>13015090</v>
      </c>
      <c r="K29" s="181">
        <f t="shared" si="5"/>
        <v>23.563279239713285</v>
      </c>
      <c r="L29" s="59">
        <f>'1Q'!L29+'2Q'!L29</f>
        <v>4200001</v>
      </c>
      <c r="M29" s="52">
        <f>'1Q'!M29+'2Q'!M29</f>
        <v>18529231</v>
      </c>
      <c r="N29" s="55">
        <f t="shared" si="6"/>
        <v>22.666893191627864</v>
      </c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59">
        <f>'1Q'!C30+'2Q'!C30</f>
        <v>0</v>
      </c>
      <c r="D30" s="52">
        <f>'1Q'!D30+'2Q'!D30</f>
        <v>0</v>
      </c>
      <c r="E30" s="55" t="e">
        <f t="shared" si="0"/>
        <v>#DIV/0!</v>
      </c>
      <c r="F30" s="196">
        <f>'1Q'!F30+'2Q'!F30</f>
        <v>164738</v>
      </c>
      <c r="G30" s="197">
        <f>'1Q'!G30+'2Q'!G30</f>
        <v>391575</v>
      </c>
      <c r="H30" s="55">
        <f t="shared" si="4"/>
        <v>42.070612270957028</v>
      </c>
      <c r="I30" s="59">
        <f>'1Q'!I30+'2Q'!I30</f>
        <v>3652852</v>
      </c>
      <c r="J30" s="52">
        <f>'1Q'!J30+'2Q'!J30</f>
        <v>9105490</v>
      </c>
      <c r="K30" s="181">
        <f t="shared" si="5"/>
        <v>40.117028298312334</v>
      </c>
      <c r="L30" s="59">
        <f>'1Q'!L30+'2Q'!L30</f>
        <v>3817590</v>
      </c>
      <c r="M30" s="52">
        <f>'1Q'!M30+'2Q'!M30</f>
        <v>9497065</v>
      </c>
      <c r="N30" s="55">
        <f t="shared" si="6"/>
        <v>40.197576830315477</v>
      </c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59">
        <f>'1Q'!C31+'2Q'!C31</f>
        <v>781855</v>
      </c>
      <c r="D31" s="52">
        <f>'1Q'!D31+'2Q'!D31</f>
        <v>1662186</v>
      </c>
      <c r="E31" s="55">
        <f t="shared" si="0"/>
        <v>47.037756304047804</v>
      </c>
      <c r="F31" s="196">
        <f>'1Q'!F31+'2Q'!F31</f>
        <v>104428</v>
      </c>
      <c r="G31" s="197">
        <f>'1Q'!G31+'2Q'!G31</f>
        <v>108677</v>
      </c>
      <c r="H31" s="55">
        <f t="shared" si="4"/>
        <v>96.090249086743285</v>
      </c>
      <c r="I31" s="59">
        <f>'1Q'!I31+'2Q'!I31</f>
        <v>2227694</v>
      </c>
      <c r="J31" s="52">
        <f>'1Q'!J31+'2Q'!J31</f>
        <v>6675688</v>
      </c>
      <c r="K31" s="181">
        <f t="shared" si="5"/>
        <v>33.370253373135469</v>
      </c>
      <c r="L31" s="59">
        <f>'1Q'!L31+'2Q'!L31</f>
        <v>3113977</v>
      </c>
      <c r="M31" s="52">
        <f>'1Q'!M31+'2Q'!M31</f>
        <v>8446551</v>
      </c>
      <c r="N31" s="55">
        <f t="shared" si="6"/>
        <v>36.866846598096664</v>
      </c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59">
        <f>'1Q'!C32+'2Q'!C32</f>
        <v>2146621</v>
      </c>
      <c r="D32" s="52">
        <f>'1Q'!D32+'2Q'!D32</f>
        <v>7421377</v>
      </c>
      <c r="E32" s="55">
        <f t="shared" si="0"/>
        <v>28.924834299618524</v>
      </c>
      <c r="F32" s="196">
        <f>'1Q'!F32+'2Q'!F32</f>
        <v>0</v>
      </c>
      <c r="G32" s="197">
        <f>'1Q'!G32+'2Q'!G32</f>
        <v>0</v>
      </c>
      <c r="H32" s="55" t="e">
        <f t="shared" si="4"/>
        <v>#DIV/0!</v>
      </c>
      <c r="I32" s="59">
        <f>'1Q'!I32+'2Q'!I32</f>
        <v>340742</v>
      </c>
      <c r="J32" s="52">
        <f>'1Q'!J32+'2Q'!J32</f>
        <v>1387971</v>
      </c>
      <c r="K32" s="181">
        <f t="shared" si="5"/>
        <v>24.549648371615834</v>
      </c>
      <c r="L32" s="59">
        <f>'1Q'!L32+'2Q'!L32</f>
        <v>2487363</v>
      </c>
      <c r="M32" s="52">
        <f>'1Q'!M32+'2Q'!M32</f>
        <v>8809348</v>
      </c>
      <c r="N32" s="55">
        <f t="shared" si="6"/>
        <v>28.235494840253782</v>
      </c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59">
        <f>'1Q'!C33+'2Q'!C33</f>
        <v>774489</v>
      </c>
      <c r="D33" s="52">
        <f>'1Q'!D33+'2Q'!D33</f>
        <v>3514651</v>
      </c>
      <c r="E33" s="55">
        <f t="shared" si="0"/>
        <v>22.03601438663469</v>
      </c>
      <c r="F33" s="196">
        <f>'1Q'!F33+'2Q'!F33</f>
        <v>33</v>
      </c>
      <c r="G33" s="197">
        <f>'1Q'!G33+'2Q'!G33</f>
        <v>1873</v>
      </c>
      <c r="H33" s="55">
        <f t="shared" si="4"/>
        <v>1.7618793379604911</v>
      </c>
      <c r="I33" s="59">
        <f>'1Q'!I33+'2Q'!I33</f>
        <v>1788784</v>
      </c>
      <c r="J33" s="52">
        <f>'1Q'!J33+'2Q'!J33</f>
        <v>4027078</v>
      </c>
      <c r="K33" s="181">
        <f t="shared" si="5"/>
        <v>44.418906214381742</v>
      </c>
      <c r="L33" s="59">
        <f>'1Q'!L33+'2Q'!L33</f>
        <v>2563306</v>
      </c>
      <c r="M33" s="52">
        <f>'1Q'!M33+'2Q'!M33</f>
        <v>7543602</v>
      </c>
      <c r="N33" s="55">
        <f t="shared" si="6"/>
        <v>33.979867972886161</v>
      </c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59">
        <f>'1Q'!C34+'2Q'!C34</f>
        <v>596631</v>
      </c>
      <c r="D34" s="52">
        <f>'1Q'!D34+'2Q'!D34</f>
        <v>1961874</v>
      </c>
      <c r="E34" s="55">
        <f t="shared" si="0"/>
        <v>30.411280235122135</v>
      </c>
      <c r="F34" s="196">
        <f>'1Q'!F34+'2Q'!F34</f>
        <v>52714</v>
      </c>
      <c r="G34" s="197">
        <f>'1Q'!G34+'2Q'!G34</f>
        <v>142868</v>
      </c>
      <c r="H34" s="55">
        <f t="shared" si="4"/>
        <v>36.896995828317046</v>
      </c>
      <c r="I34" s="59">
        <f>'1Q'!I34+'2Q'!I34</f>
        <v>2314416</v>
      </c>
      <c r="J34" s="52">
        <f>'1Q'!J34+'2Q'!J34</f>
        <v>4834902</v>
      </c>
      <c r="K34" s="181">
        <f t="shared" si="5"/>
        <v>47.868933020772708</v>
      </c>
      <c r="L34" s="59">
        <f>'1Q'!L34+'2Q'!L34</f>
        <v>2963761</v>
      </c>
      <c r="M34" s="52">
        <f>'1Q'!M34+'2Q'!M34</f>
        <v>6939644</v>
      </c>
      <c r="N34" s="55">
        <f t="shared" si="6"/>
        <v>42.707680682179081</v>
      </c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59">
        <f>'1Q'!C35+'2Q'!C35</f>
        <v>474788</v>
      </c>
      <c r="D35" s="58">
        <f>'1Q'!D35+'2Q'!D35</f>
        <v>1734651</v>
      </c>
      <c r="E35" s="55">
        <f t="shared" si="0"/>
        <v>27.370808306685323</v>
      </c>
      <c r="F35" s="196">
        <f>'1Q'!F35+'2Q'!F35</f>
        <v>44755</v>
      </c>
      <c r="G35" s="198">
        <f>'1Q'!G35+'2Q'!G35</f>
        <v>250101</v>
      </c>
      <c r="H35" s="55">
        <f t="shared" si="4"/>
        <v>17.894770512712867</v>
      </c>
      <c r="I35" s="59">
        <f>'1Q'!I35+'2Q'!I35</f>
        <v>2037794</v>
      </c>
      <c r="J35" s="58">
        <f>'1Q'!J35+'2Q'!J35</f>
        <v>5466202</v>
      </c>
      <c r="K35" s="181">
        <f t="shared" si="5"/>
        <v>37.279888302700854</v>
      </c>
      <c r="L35" s="59">
        <f>'1Q'!L35+'2Q'!L35</f>
        <v>2557337</v>
      </c>
      <c r="M35" s="58">
        <f>'1Q'!M35+'2Q'!M35</f>
        <v>7450954</v>
      </c>
      <c r="N35" s="55">
        <f t="shared" si="6"/>
        <v>34.322276046798841</v>
      </c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59">
        <f>'1Q'!C36+'2Q'!C36</f>
        <v>414817</v>
      </c>
      <c r="D36" s="52">
        <f>'1Q'!D36+'2Q'!D36</f>
        <v>1277674</v>
      </c>
      <c r="E36" s="55">
        <f t="shared" si="0"/>
        <v>32.466575981040549</v>
      </c>
      <c r="F36" s="196">
        <f>'1Q'!F36+'2Q'!F36</f>
        <v>18614</v>
      </c>
      <c r="G36" s="197">
        <f>'1Q'!G36+'2Q'!G36</f>
        <v>105355</v>
      </c>
      <c r="H36" s="55">
        <f t="shared" si="4"/>
        <v>17.667884770537707</v>
      </c>
      <c r="I36" s="59">
        <f>'1Q'!I36+'2Q'!I36</f>
        <v>1687691</v>
      </c>
      <c r="J36" s="52">
        <f>'1Q'!J36+'2Q'!J36</f>
        <v>5061927</v>
      </c>
      <c r="K36" s="181">
        <f t="shared" si="5"/>
        <v>33.340879866501432</v>
      </c>
      <c r="L36" s="59">
        <f>'1Q'!L36+'2Q'!L36</f>
        <v>2121122</v>
      </c>
      <c r="M36" s="52">
        <f>'1Q'!M36+'2Q'!M36</f>
        <v>6444956</v>
      </c>
      <c r="N36" s="55">
        <f t="shared" si="6"/>
        <v>32.911349588732648</v>
      </c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59">
        <f>'1Q'!C37+'2Q'!C37</f>
        <v>81449</v>
      </c>
      <c r="D37" s="52">
        <f>'1Q'!D37+'2Q'!D37</f>
        <v>352652</v>
      </c>
      <c r="E37" s="55">
        <f t="shared" si="0"/>
        <v>23.096140104125311</v>
      </c>
      <c r="F37" s="196">
        <f>'1Q'!F37+'2Q'!F37</f>
        <v>2852</v>
      </c>
      <c r="G37" s="197">
        <f>'1Q'!G37+'2Q'!G37</f>
        <v>10011</v>
      </c>
      <c r="H37" s="55">
        <f t="shared" si="4"/>
        <v>28.488662471281589</v>
      </c>
      <c r="I37" s="59">
        <f>'1Q'!I37+'2Q'!I37</f>
        <v>3048181</v>
      </c>
      <c r="J37" s="52">
        <f>'1Q'!J37+'2Q'!J37</f>
        <v>6402496</v>
      </c>
      <c r="K37" s="181">
        <f t="shared" si="5"/>
        <v>47.609260513399775</v>
      </c>
      <c r="L37" s="59">
        <f>'1Q'!L37+'2Q'!L37</f>
        <v>3132482</v>
      </c>
      <c r="M37" s="52">
        <f>'1Q'!M37+'2Q'!M37</f>
        <v>6765159</v>
      </c>
      <c r="N37" s="55">
        <f t="shared" si="6"/>
        <v>46.303154146118366</v>
      </c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61">
        <f>'1Q'!C38+'2Q'!C38</f>
        <v>1478047</v>
      </c>
      <c r="D38" s="52">
        <f>'1Q'!D38+'2Q'!D38</f>
        <v>3279666</v>
      </c>
      <c r="E38" s="55">
        <f t="shared" si="0"/>
        <v>45.066997675982861</v>
      </c>
      <c r="F38" s="199">
        <f>'1Q'!F38+'2Q'!F38</f>
        <v>0</v>
      </c>
      <c r="G38" s="197">
        <f>'1Q'!G38+'2Q'!G38</f>
        <v>0</v>
      </c>
      <c r="H38" s="55" t="e">
        <f t="shared" si="4"/>
        <v>#DIV/0!</v>
      </c>
      <c r="I38" s="61">
        <f>'1Q'!I38+'2Q'!I38</f>
        <v>532243</v>
      </c>
      <c r="J38" s="52">
        <f>'1Q'!J38+'2Q'!J38</f>
        <v>958045</v>
      </c>
      <c r="K38" s="181">
        <f t="shared" si="5"/>
        <v>55.555114843248489</v>
      </c>
      <c r="L38" s="61">
        <f>'1Q'!L38+'2Q'!L38</f>
        <v>2010290</v>
      </c>
      <c r="M38" s="52">
        <f>'1Q'!M38+'2Q'!M38</f>
        <v>4237711</v>
      </c>
      <c r="N38" s="55">
        <f t="shared" si="6"/>
        <v>47.438109866387776</v>
      </c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59">
        <f>'1Q'!C39+'2Q'!C39</f>
        <v>272842</v>
      </c>
      <c r="D39" s="52">
        <f>'1Q'!D39+'2Q'!D39</f>
        <v>965712</v>
      </c>
      <c r="E39" s="55">
        <f t="shared" si="0"/>
        <v>28.252936693341287</v>
      </c>
      <c r="F39" s="196">
        <f>'1Q'!F39+'2Q'!F39</f>
        <v>10500</v>
      </c>
      <c r="G39" s="197">
        <f>'1Q'!G39+'2Q'!G39</f>
        <v>32831</v>
      </c>
      <c r="H39" s="55">
        <f t="shared" si="4"/>
        <v>31.981968261703877</v>
      </c>
      <c r="I39" s="59">
        <f>'1Q'!I39+'2Q'!I39</f>
        <v>1328123</v>
      </c>
      <c r="J39" s="52">
        <f>'1Q'!J39+'2Q'!J39</f>
        <v>4261314</v>
      </c>
      <c r="K39" s="181">
        <f t="shared" si="5"/>
        <v>31.166982766348596</v>
      </c>
      <c r="L39" s="59">
        <f>'1Q'!L39+'2Q'!L39</f>
        <v>1611465</v>
      </c>
      <c r="M39" s="52">
        <f>'1Q'!M39+'2Q'!M39</f>
        <v>5259857</v>
      </c>
      <c r="N39" s="55">
        <f t="shared" si="6"/>
        <v>30.637049638421733</v>
      </c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59">
        <f>'1Q'!C40+'2Q'!C40</f>
        <v>95937</v>
      </c>
      <c r="D40" s="52">
        <f>'1Q'!D40+'2Q'!D40</f>
        <v>310780</v>
      </c>
      <c r="E40" s="55">
        <f t="shared" si="0"/>
        <v>30.8697470879722</v>
      </c>
      <c r="F40" s="196">
        <f>'1Q'!F40+'2Q'!F40</f>
        <v>0</v>
      </c>
      <c r="G40" s="197">
        <f>'1Q'!G40+'2Q'!G40</f>
        <v>0</v>
      </c>
      <c r="H40" s="55" t="e">
        <f t="shared" si="4"/>
        <v>#DIV/0!</v>
      </c>
      <c r="I40" s="59">
        <f>'1Q'!I40+'2Q'!I40</f>
        <v>1099028</v>
      </c>
      <c r="J40" s="52">
        <f>'1Q'!J40+'2Q'!J40</f>
        <v>3252102</v>
      </c>
      <c r="K40" s="181">
        <f t="shared" si="5"/>
        <v>33.794388982879383</v>
      </c>
      <c r="L40" s="59">
        <f>'1Q'!L40+'2Q'!L40</f>
        <v>1194965</v>
      </c>
      <c r="M40" s="52">
        <f>'1Q'!M40+'2Q'!M40</f>
        <v>3562882</v>
      </c>
      <c r="N40" s="55">
        <f t="shared" si="6"/>
        <v>33.539280840622844</v>
      </c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59">
        <f>'1Q'!C41+'2Q'!C41</f>
        <v>19402</v>
      </c>
      <c r="D41" s="52">
        <f>'1Q'!D41+'2Q'!D41</f>
        <v>63127</v>
      </c>
      <c r="E41" s="55">
        <f t="shared" si="0"/>
        <v>30.73486780616852</v>
      </c>
      <c r="F41" s="196">
        <f>'1Q'!F41+'2Q'!F41</f>
        <v>0</v>
      </c>
      <c r="G41" s="197">
        <f>'1Q'!G41+'2Q'!G41</f>
        <v>0</v>
      </c>
      <c r="H41" s="55" t="e">
        <f t="shared" si="4"/>
        <v>#DIV/0!</v>
      </c>
      <c r="I41" s="59">
        <f>'1Q'!I41+'2Q'!I41</f>
        <v>518999</v>
      </c>
      <c r="J41" s="52">
        <f>'1Q'!J41+'2Q'!J41</f>
        <v>2343697</v>
      </c>
      <c r="K41" s="181">
        <f t="shared" si="5"/>
        <v>22.144458093345683</v>
      </c>
      <c r="L41" s="59">
        <f>'1Q'!L41+'2Q'!L41</f>
        <v>538401</v>
      </c>
      <c r="M41" s="52">
        <f>'1Q'!M41+'2Q'!M41</f>
        <v>2406824</v>
      </c>
      <c r="N41" s="55">
        <f t="shared" si="6"/>
        <v>22.369770286485426</v>
      </c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59">
        <f>'1Q'!C42+'2Q'!C42</f>
        <v>503983</v>
      </c>
      <c r="D42" s="52">
        <f>'1Q'!D42+'2Q'!D42</f>
        <v>1946961</v>
      </c>
      <c r="E42" s="55">
        <f t="shared" si="0"/>
        <v>25.88562380037402</v>
      </c>
      <c r="F42" s="196">
        <f>'1Q'!F42+'2Q'!F42</f>
        <v>979</v>
      </c>
      <c r="G42" s="197">
        <f>'1Q'!G42+'2Q'!G42</f>
        <v>132265</v>
      </c>
      <c r="H42" s="55">
        <f t="shared" si="4"/>
        <v>0.74018069784145468</v>
      </c>
      <c r="I42" s="59">
        <f>'1Q'!I42+'2Q'!I42</f>
        <v>361188</v>
      </c>
      <c r="J42" s="52">
        <f>'1Q'!J42+'2Q'!J42</f>
        <v>992882</v>
      </c>
      <c r="K42" s="181">
        <f t="shared" si="5"/>
        <v>36.377736730044461</v>
      </c>
      <c r="L42" s="59">
        <f>'1Q'!L42+'2Q'!L42</f>
        <v>866150</v>
      </c>
      <c r="M42" s="52">
        <f>'1Q'!M42+'2Q'!M42</f>
        <v>3072108</v>
      </c>
      <c r="N42" s="55">
        <f t="shared" si="6"/>
        <v>28.193995784002386</v>
      </c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59">
        <f>'1Q'!C43+'2Q'!C43</f>
        <v>901340</v>
      </c>
      <c r="D43" s="52">
        <f>'1Q'!D43+'2Q'!D43</f>
        <v>3012949</v>
      </c>
      <c r="E43" s="55">
        <f t="shared" si="0"/>
        <v>29.91554121891874</v>
      </c>
      <c r="F43" s="196">
        <f>'1Q'!F43+'2Q'!F43</f>
        <v>0</v>
      </c>
      <c r="G43" s="197">
        <f>'1Q'!G43+'2Q'!G43</f>
        <v>0</v>
      </c>
      <c r="H43" s="55" t="e">
        <f t="shared" si="4"/>
        <v>#DIV/0!</v>
      </c>
      <c r="I43" s="59">
        <f>'1Q'!I43+'2Q'!I43</f>
        <v>63623</v>
      </c>
      <c r="J43" s="52">
        <f>'1Q'!J43+'2Q'!J43</f>
        <v>150638</v>
      </c>
      <c r="K43" s="181">
        <f t="shared" si="5"/>
        <v>42.235690861535602</v>
      </c>
      <c r="L43" s="59">
        <f>'1Q'!L43+'2Q'!L43</f>
        <v>964963</v>
      </c>
      <c r="M43" s="52">
        <f>'1Q'!M43+'2Q'!M43</f>
        <v>3163587</v>
      </c>
      <c r="N43" s="55">
        <f t="shared" si="6"/>
        <v>30.502179962175845</v>
      </c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59">
        <f>'1Q'!C44+'2Q'!C44</f>
        <v>8044</v>
      </c>
      <c r="D44" s="52">
        <f>'1Q'!D44+'2Q'!D44</f>
        <v>69995</v>
      </c>
      <c r="E44" s="55">
        <f t="shared" si="0"/>
        <v>11.492249446389028</v>
      </c>
      <c r="F44" s="196">
        <f>'1Q'!F44+'2Q'!F44</f>
        <v>29230</v>
      </c>
      <c r="G44" s="197">
        <f>'1Q'!G44+'2Q'!G44</f>
        <v>66266</v>
      </c>
      <c r="H44" s="55">
        <f t="shared" si="4"/>
        <v>44.11010171128482</v>
      </c>
      <c r="I44" s="59">
        <f>'1Q'!I44+'2Q'!I44</f>
        <v>907603</v>
      </c>
      <c r="J44" s="52">
        <f>'1Q'!J44+'2Q'!J44</f>
        <v>2949773</v>
      </c>
      <c r="K44" s="181">
        <f t="shared" si="5"/>
        <v>30.768571005294305</v>
      </c>
      <c r="L44" s="59">
        <f>'1Q'!L44+'2Q'!L44</f>
        <v>944877</v>
      </c>
      <c r="M44" s="52">
        <f>'1Q'!M44+'2Q'!M44</f>
        <v>3086034</v>
      </c>
      <c r="N44" s="55">
        <f t="shared" si="6"/>
        <v>30.617841540307072</v>
      </c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59">
        <f>'1Q'!C45+'2Q'!C45</f>
        <v>290765</v>
      </c>
      <c r="D45" s="52">
        <f>'1Q'!D45+'2Q'!D45</f>
        <v>1177864</v>
      </c>
      <c r="E45" s="55">
        <f t="shared" si="0"/>
        <v>24.685787153695163</v>
      </c>
      <c r="F45" s="196">
        <f>'1Q'!F45+'2Q'!F45</f>
        <v>373</v>
      </c>
      <c r="G45" s="197">
        <f>'1Q'!G45+'2Q'!G45</f>
        <v>394</v>
      </c>
      <c r="H45" s="55">
        <f t="shared" si="4"/>
        <v>94.670050761421322</v>
      </c>
      <c r="I45" s="59">
        <f>'1Q'!I45+'2Q'!I45</f>
        <v>376775</v>
      </c>
      <c r="J45" s="52">
        <f>'1Q'!J45+'2Q'!J45</f>
        <v>1291492</v>
      </c>
      <c r="K45" s="181">
        <f t="shared" si="5"/>
        <v>29.173622445977209</v>
      </c>
      <c r="L45" s="59">
        <f>'1Q'!L45+'2Q'!L45</f>
        <v>667913</v>
      </c>
      <c r="M45" s="52">
        <f>'1Q'!M45+'2Q'!M45</f>
        <v>2469750</v>
      </c>
      <c r="N45" s="55">
        <f t="shared" si="6"/>
        <v>27.043749367344873</v>
      </c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59">
        <f>'1Q'!C46+'2Q'!C46</f>
        <v>878680</v>
      </c>
      <c r="D46" s="52">
        <f>'1Q'!D46+'2Q'!D46</f>
        <v>2711084</v>
      </c>
      <c r="E46" s="55">
        <f t="shared" si="0"/>
        <v>32.410651975372211</v>
      </c>
      <c r="F46" s="196">
        <f>'1Q'!F46+'2Q'!F46</f>
        <v>0</v>
      </c>
      <c r="G46" s="197">
        <f>'1Q'!G46+'2Q'!G46</f>
        <v>0</v>
      </c>
      <c r="H46" s="55" t="e">
        <f t="shared" si="4"/>
        <v>#DIV/0!</v>
      </c>
      <c r="I46" s="59">
        <f>'1Q'!I46+'2Q'!I46</f>
        <v>25735</v>
      </c>
      <c r="J46" s="52">
        <f>'1Q'!J46+'2Q'!J46</f>
        <v>56849</v>
      </c>
      <c r="K46" s="181">
        <f t="shared" si="5"/>
        <v>45.269046069411949</v>
      </c>
      <c r="L46" s="59">
        <f>'1Q'!L46+'2Q'!L46</f>
        <v>904415</v>
      </c>
      <c r="M46" s="52">
        <f>'1Q'!M46+'2Q'!M46</f>
        <v>2767933</v>
      </c>
      <c r="N46" s="55">
        <f t="shared" si="6"/>
        <v>32.674743210908645</v>
      </c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59">
        <f>'1Q'!C47+'2Q'!C47</f>
        <v>641017</v>
      </c>
      <c r="D47" s="52">
        <f>'1Q'!D47+'2Q'!D47</f>
        <v>727268</v>
      </c>
      <c r="E47" s="55">
        <f t="shared" si="0"/>
        <v>88.140410412667677</v>
      </c>
      <c r="F47" s="196">
        <f>'1Q'!F47+'2Q'!F47</f>
        <v>190933</v>
      </c>
      <c r="G47" s="197">
        <f>'1Q'!G47+'2Q'!G47</f>
        <v>258340</v>
      </c>
      <c r="H47" s="55">
        <f t="shared" si="4"/>
        <v>73.90764109313308</v>
      </c>
      <c r="I47" s="59">
        <f>'1Q'!I47+'2Q'!I47</f>
        <v>595071</v>
      </c>
      <c r="J47" s="52">
        <f>'1Q'!J47+'2Q'!J47</f>
        <v>1590369</v>
      </c>
      <c r="K47" s="181">
        <f t="shared" si="5"/>
        <v>37.41716545028229</v>
      </c>
      <c r="L47" s="59">
        <f>'1Q'!L47+'2Q'!L47</f>
        <v>1427021</v>
      </c>
      <c r="M47" s="52">
        <f>'1Q'!M47+'2Q'!M47</f>
        <v>2575977</v>
      </c>
      <c r="N47" s="55">
        <f t="shared" si="6"/>
        <v>55.397272568815637</v>
      </c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59">
        <f>'1Q'!C48+'2Q'!C48</f>
        <v>913994</v>
      </c>
      <c r="D48" s="52">
        <f>'1Q'!D48+'2Q'!D48</f>
        <v>1900571</v>
      </c>
      <c r="E48" s="55">
        <f t="shared" si="0"/>
        <v>48.090494909161507</v>
      </c>
      <c r="F48" s="196">
        <f>'1Q'!F48+'2Q'!F48</f>
        <v>0</v>
      </c>
      <c r="G48" s="197">
        <f>'1Q'!G48+'2Q'!G48</f>
        <v>0</v>
      </c>
      <c r="H48" s="55" t="e">
        <f t="shared" si="4"/>
        <v>#DIV/0!</v>
      </c>
      <c r="I48" s="59">
        <f>'1Q'!I48+'2Q'!I48</f>
        <v>0</v>
      </c>
      <c r="J48" s="52">
        <f>'1Q'!J48+'2Q'!J48</f>
        <v>0</v>
      </c>
      <c r="K48" s="181" t="e">
        <f t="shared" si="5"/>
        <v>#DIV/0!</v>
      </c>
      <c r="L48" s="59">
        <f>'1Q'!L48+'2Q'!L48</f>
        <v>913994</v>
      </c>
      <c r="M48" s="52">
        <f>'1Q'!M48+'2Q'!M48</f>
        <v>1900571</v>
      </c>
      <c r="N48" s="55">
        <f t="shared" si="6"/>
        <v>48.090494909161507</v>
      </c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59">
        <f>'1Q'!C49+'2Q'!C49</f>
        <v>976959</v>
      </c>
      <c r="D49" s="52">
        <f>'1Q'!D49+'2Q'!D49</f>
        <v>2300996</v>
      </c>
      <c r="E49" s="55">
        <f t="shared" si="0"/>
        <v>42.45809206100315</v>
      </c>
      <c r="F49" s="196">
        <f>'1Q'!F49+'2Q'!F49</f>
        <v>0</v>
      </c>
      <c r="G49" s="197">
        <f>'1Q'!G49+'2Q'!G49</f>
        <v>0</v>
      </c>
      <c r="H49" s="55" t="e">
        <f t="shared" si="4"/>
        <v>#DIV/0!</v>
      </c>
      <c r="I49" s="59">
        <f>'1Q'!I49+'2Q'!I49</f>
        <v>19575</v>
      </c>
      <c r="J49" s="52">
        <f>'1Q'!J49+'2Q'!J49</f>
        <v>41710</v>
      </c>
      <c r="K49" s="181">
        <f t="shared" si="5"/>
        <v>46.931191560776789</v>
      </c>
      <c r="L49" s="59">
        <f>'1Q'!L49+'2Q'!L49</f>
        <v>996534</v>
      </c>
      <c r="M49" s="52">
        <f>'1Q'!M49+'2Q'!M49</f>
        <v>2342706</v>
      </c>
      <c r="N49" s="55">
        <f t="shared" si="6"/>
        <v>42.537732007345355</v>
      </c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59">
        <f>'1Q'!C50+'2Q'!C50</f>
        <v>44563</v>
      </c>
      <c r="D50" s="52">
        <f>'1Q'!D50+'2Q'!D50</f>
        <v>160613</v>
      </c>
      <c r="E50" s="55">
        <f t="shared" si="0"/>
        <v>27.745574766675173</v>
      </c>
      <c r="F50" s="196">
        <f>'1Q'!F50+'2Q'!F50</f>
        <v>35146</v>
      </c>
      <c r="G50" s="197">
        <f>'1Q'!G50+'2Q'!G50</f>
        <v>23076</v>
      </c>
      <c r="H50" s="55">
        <f t="shared" si="4"/>
        <v>152.30542555035535</v>
      </c>
      <c r="I50" s="59">
        <f>'1Q'!I50+'2Q'!I50</f>
        <v>767642</v>
      </c>
      <c r="J50" s="52">
        <f>'1Q'!J50+'2Q'!J50</f>
        <v>1685819</v>
      </c>
      <c r="K50" s="181">
        <f t="shared" si="5"/>
        <v>45.535256157392936</v>
      </c>
      <c r="L50" s="59">
        <f>'1Q'!L50+'2Q'!L50</f>
        <v>847351</v>
      </c>
      <c r="M50" s="52">
        <f>'1Q'!M50+'2Q'!M50</f>
        <v>1869508</v>
      </c>
      <c r="N50" s="55">
        <f t="shared" si="6"/>
        <v>45.324812731478012</v>
      </c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59">
        <f>'1Q'!C51+'2Q'!C51</f>
        <v>381137</v>
      </c>
      <c r="D51" s="52">
        <f>'1Q'!D51+'2Q'!D51</f>
        <v>2570703</v>
      </c>
      <c r="E51" s="55">
        <f t="shared" si="0"/>
        <v>14.82617789764123</v>
      </c>
      <c r="F51" s="196">
        <f>'1Q'!F51+'2Q'!F51</f>
        <v>0</v>
      </c>
      <c r="G51" s="197">
        <f>'1Q'!G51+'2Q'!G51</f>
        <v>0</v>
      </c>
      <c r="H51" s="55" t="e">
        <f t="shared" si="4"/>
        <v>#DIV/0!</v>
      </c>
      <c r="I51" s="59">
        <f>'1Q'!I51+'2Q'!I51</f>
        <v>464310</v>
      </c>
      <c r="J51" s="52">
        <f>'1Q'!J51+'2Q'!J51</f>
        <v>1714424</v>
      </c>
      <c r="K51" s="181">
        <f t="shared" si="5"/>
        <v>27.082565339729264</v>
      </c>
      <c r="L51" s="59">
        <f>'1Q'!L51+'2Q'!L51</f>
        <v>845447</v>
      </c>
      <c r="M51" s="52">
        <f>'1Q'!M51+'2Q'!M51</f>
        <v>4285127</v>
      </c>
      <c r="N51" s="55">
        <f t="shared" si="6"/>
        <v>19.72980030696873</v>
      </c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62">
        <f>'1Q'!C52+'2Q'!C52</f>
        <v>0</v>
      </c>
      <c r="D52" s="63">
        <f>'1Q'!D52+'2Q'!D52</f>
        <v>0</v>
      </c>
      <c r="E52" s="64" t="e">
        <f t="shared" si="0"/>
        <v>#DIV/0!</v>
      </c>
      <c r="F52" s="200">
        <f>'1Q'!F52+'2Q'!F52</f>
        <v>0</v>
      </c>
      <c r="G52" s="201">
        <f>'1Q'!G52+'2Q'!G52</f>
        <v>0</v>
      </c>
      <c r="H52" s="64" t="e">
        <f t="shared" si="4"/>
        <v>#DIV/0!</v>
      </c>
      <c r="I52" s="62">
        <f>'1Q'!I52+'2Q'!I52</f>
        <v>487187</v>
      </c>
      <c r="J52" s="63">
        <f>'1Q'!J52+'2Q'!J52</f>
        <v>1306741</v>
      </c>
      <c r="K52" s="182">
        <f t="shared" si="5"/>
        <v>37.28259846442409</v>
      </c>
      <c r="L52" s="62">
        <f>'1Q'!L52+'2Q'!L52</f>
        <v>487187</v>
      </c>
      <c r="M52" s="63">
        <f>'1Q'!M52+'2Q'!M52</f>
        <v>1306741</v>
      </c>
      <c r="N52" s="64">
        <f t="shared" si="6"/>
        <v>37.28259846442409</v>
      </c>
      <c r="O52" s="70"/>
      <c r="P52" s="70"/>
      <c r="Q52" s="24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68" t="s">
        <v>21</v>
      </c>
      <c r="C53" s="157">
        <f>SUM(C5:C52)</f>
        <v>221505435</v>
      </c>
      <c r="D53" s="158">
        <f>SUM(D5:D52)</f>
        <v>772874648</v>
      </c>
      <c r="E53" s="45">
        <f>(C53/D53)*100</f>
        <v>28.65994318395601</v>
      </c>
      <c r="F53" s="157">
        <f t="shared" ref="F53:G53" si="7">SUM(F5:F52)</f>
        <v>27090530</v>
      </c>
      <c r="G53" s="158">
        <f t="shared" si="7"/>
        <v>100894744</v>
      </c>
      <c r="H53" s="45">
        <f t="shared" ref="H53" si="8">(F53/G53)*100</f>
        <v>26.850288653291987</v>
      </c>
      <c r="I53" s="157">
        <f t="shared" ref="I53:J53" si="9">SUM(I5:I52)</f>
        <v>468109408</v>
      </c>
      <c r="J53" s="158">
        <f t="shared" si="9"/>
        <v>1295515773</v>
      </c>
      <c r="K53" s="183">
        <f t="shared" ref="K53" si="10">(I53/J53)*100</f>
        <v>36.133053549476159</v>
      </c>
      <c r="L53" s="157">
        <f t="shared" ref="L53:M53" si="11">SUM(L5:L52)</f>
        <v>716705255</v>
      </c>
      <c r="M53" s="158">
        <f t="shared" si="11"/>
        <v>2169285173</v>
      </c>
      <c r="N53" s="45">
        <f t="shared" ref="N53" si="12">(L53/M53)*100</f>
        <v>33.03877534961606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ht="15" customHeight="1" x14ac:dyDescent="0.15"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ht="15" customHeight="1" x14ac:dyDescent="0.15"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ht="15" customHeight="1" x14ac:dyDescent="0.15"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ht="15" customHeight="1" x14ac:dyDescent="0.15"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ht="15" customHeight="1" x14ac:dyDescent="0.15"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ht="15" customHeight="1" x14ac:dyDescent="0.15"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ht="15" customHeight="1" x14ac:dyDescent="0.15"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ht="15" customHeight="1" x14ac:dyDescent="0.15"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ht="15" customHeight="1" x14ac:dyDescent="0.15"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ht="15" customHeight="1" x14ac:dyDescent="0.15"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3:14" ht="15" customHeight="1" x14ac:dyDescent="0.15"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3:14" ht="15" customHeight="1" x14ac:dyDescent="0.15"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3:14" ht="15" customHeight="1" x14ac:dyDescent="0.15"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3:14" ht="15" customHeight="1" x14ac:dyDescent="0.15"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3:14" ht="15" customHeight="1" x14ac:dyDescent="0.15"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3:14" ht="15" customHeight="1" x14ac:dyDescent="0.15"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3:14" ht="15" customHeight="1" x14ac:dyDescent="0.15"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3:14" ht="15" customHeight="1" x14ac:dyDescent="0.15"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3:14" ht="15" customHeight="1" x14ac:dyDescent="0.15"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3:14" ht="15" customHeight="1" x14ac:dyDescent="0.15"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3:14" ht="15" customHeight="1" x14ac:dyDescent="0.15"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3:14" ht="15" customHeight="1" x14ac:dyDescent="0.15"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3:14" ht="15" customHeight="1" x14ac:dyDescent="0.15"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3:14" ht="15" customHeight="1" x14ac:dyDescent="0.15"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3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3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2"/>
  <pageMargins left="0.7" right="0.7" top="0.75" bottom="0.75" header="0.3" footer="0.3"/>
  <pageSetup paperSize="9" orientation="portrait" r:id="rId1"/>
  <ignoredErrors>
    <ignoredError sqref="C5:D5 D7:D52 G5:M53" unlocked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/>
  <dimension ref="B1:BG90"/>
  <sheetViews>
    <sheetView showGridLines="0" zoomScale="85" zoomScaleNormal="85" workbookViewId="0">
      <pane xSplit="2" ySplit="4" topLeftCell="C5" activePane="bottomRight" state="frozen"/>
      <selection activeCell="I5" sqref="I5:J52"/>
      <selection pane="topRight" activeCell="I5" sqref="I5:J52"/>
      <selection pane="bottomLeft" activeCell="I5" sqref="I5:J52"/>
      <selection pane="bottomRight" activeCell="B5" sqref="B5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 t="s">
        <v>72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53"/>
      <c r="D5" s="54"/>
      <c r="E5" s="55"/>
      <c r="F5" s="194"/>
      <c r="G5" s="195"/>
      <c r="H5" s="55"/>
      <c r="I5" s="53"/>
      <c r="J5" s="54"/>
      <c r="K5" s="55"/>
      <c r="L5" s="53"/>
      <c r="M5" s="54"/>
      <c r="N5" s="55"/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59"/>
      <c r="D6" s="52"/>
      <c r="E6" s="55"/>
      <c r="F6" s="196"/>
      <c r="G6" s="197"/>
      <c r="H6" s="55"/>
      <c r="I6" s="59"/>
      <c r="J6" s="52"/>
      <c r="K6" s="55"/>
      <c r="L6" s="59"/>
      <c r="M6" s="52"/>
      <c r="N6" s="55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59"/>
      <c r="D7" s="52"/>
      <c r="E7" s="55"/>
      <c r="F7" s="196"/>
      <c r="G7" s="197"/>
      <c r="H7" s="55"/>
      <c r="I7" s="59"/>
      <c r="J7" s="52"/>
      <c r="K7" s="55"/>
      <c r="L7" s="59"/>
      <c r="M7" s="52"/>
      <c r="N7" s="55"/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59"/>
      <c r="D8" s="52"/>
      <c r="E8" s="55"/>
      <c r="F8" s="196"/>
      <c r="G8" s="197"/>
      <c r="H8" s="55"/>
      <c r="I8" s="59"/>
      <c r="J8" s="52"/>
      <c r="K8" s="55"/>
      <c r="L8" s="59"/>
      <c r="M8" s="52"/>
      <c r="N8" s="55"/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59"/>
      <c r="D9" s="52"/>
      <c r="E9" s="55"/>
      <c r="F9" s="196"/>
      <c r="G9" s="197"/>
      <c r="H9" s="55"/>
      <c r="I9" s="59"/>
      <c r="J9" s="52"/>
      <c r="K9" s="55"/>
      <c r="L9" s="59"/>
      <c r="M9" s="52"/>
      <c r="N9" s="55"/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59"/>
      <c r="D10" s="52"/>
      <c r="E10" s="55"/>
      <c r="F10" s="196"/>
      <c r="G10" s="197"/>
      <c r="H10" s="55"/>
      <c r="I10" s="59"/>
      <c r="J10" s="52"/>
      <c r="K10" s="55"/>
      <c r="L10" s="59"/>
      <c r="M10" s="52"/>
      <c r="N10" s="55"/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59"/>
      <c r="D11" s="52"/>
      <c r="E11" s="55"/>
      <c r="F11" s="196"/>
      <c r="G11" s="197"/>
      <c r="H11" s="55"/>
      <c r="I11" s="59"/>
      <c r="J11" s="52"/>
      <c r="K11" s="55"/>
      <c r="L11" s="59"/>
      <c r="M11" s="52"/>
      <c r="N11" s="55"/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59"/>
      <c r="D12" s="52"/>
      <c r="E12" s="55"/>
      <c r="F12" s="196"/>
      <c r="G12" s="197"/>
      <c r="H12" s="55"/>
      <c r="I12" s="59"/>
      <c r="J12" s="52"/>
      <c r="K12" s="55"/>
      <c r="L12" s="59"/>
      <c r="M12" s="52"/>
      <c r="N12" s="55"/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59"/>
      <c r="D13" s="52"/>
      <c r="E13" s="55"/>
      <c r="F13" s="196"/>
      <c r="G13" s="197"/>
      <c r="H13" s="55"/>
      <c r="I13" s="59"/>
      <c r="J13" s="52"/>
      <c r="K13" s="55"/>
      <c r="L13" s="59"/>
      <c r="M13" s="52"/>
      <c r="N13" s="55"/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59"/>
      <c r="D14" s="52"/>
      <c r="E14" s="55"/>
      <c r="F14" s="196"/>
      <c r="G14" s="197"/>
      <c r="H14" s="55"/>
      <c r="I14" s="59"/>
      <c r="J14" s="52"/>
      <c r="K14" s="55"/>
      <c r="L14" s="59"/>
      <c r="M14" s="52"/>
      <c r="N14" s="55"/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59"/>
      <c r="D15" s="52"/>
      <c r="E15" s="55"/>
      <c r="F15" s="196"/>
      <c r="G15" s="197"/>
      <c r="H15" s="55"/>
      <c r="I15" s="59"/>
      <c r="J15" s="52"/>
      <c r="K15" s="55"/>
      <c r="L15" s="59"/>
      <c r="M15" s="52"/>
      <c r="N15" s="55"/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59"/>
      <c r="D16" s="52"/>
      <c r="E16" s="55"/>
      <c r="F16" s="196"/>
      <c r="G16" s="197"/>
      <c r="H16" s="55"/>
      <c r="I16" s="59"/>
      <c r="J16" s="52"/>
      <c r="K16" s="55"/>
      <c r="L16" s="59"/>
      <c r="M16" s="52"/>
      <c r="N16" s="55"/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59"/>
      <c r="D17" s="52"/>
      <c r="E17" s="55"/>
      <c r="F17" s="196"/>
      <c r="G17" s="197"/>
      <c r="H17" s="55"/>
      <c r="I17" s="59"/>
      <c r="J17" s="52"/>
      <c r="K17" s="55"/>
      <c r="L17" s="59"/>
      <c r="M17" s="52"/>
      <c r="N17" s="55"/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59"/>
      <c r="D18" s="52"/>
      <c r="E18" s="55"/>
      <c r="F18" s="196"/>
      <c r="G18" s="197"/>
      <c r="H18" s="55"/>
      <c r="I18" s="59"/>
      <c r="J18" s="52"/>
      <c r="K18" s="55"/>
      <c r="L18" s="59"/>
      <c r="M18" s="52"/>
      <c r="N18" s="55"/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59"/>
      <c r="D19" s="52"/>
      <c r="E19" s="55"/>
      <c r="F19" s="196"/>
      <c r="G19" s="197"/>
      <c r="H19" s="55"/>
      <c r="I19" s="59"/>
      <c r="J19" s="52"/>
      <c r="K19" s="55"/>
      <c r="L19" s="59"/>
      <c r="M19" s="52"/>
      <c r="N19" s="55"/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59"/>
      <c r="D20" s="52"/>
      <c r="E20" s="55"/>
      <c r="F20" s="196"/>
      <c r="G20" s="197"/>
      <c r="H20" s="55"/>
      <c r="I20" s="59"/>
      <c r="J20" s="52"/>
      <c r="K20" s="55"/>
      <c r="L20" s="59"/>
      <c r="M20" s="52"/>
      <c r="N20" s="55"/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59"/>
      <c r="D21" s="52"/>
      <c r="E21" s="55"/>
      <c r="F21" s="196"/>
      <c r="G21" s="197"/>
      <c r="H21" s="55"/>
      <c r="I21" s="59"/>
      <c r="J21" s="52"/>
      <c r="K21" s="55"/>
      <c r="L21" s="59"/>
      <c r="M21" s="52"/>
      <c r="N21" s="55"/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59"/>
      <c r="D22" s="52"/>
      <c r="E22" s="55"/>
      <c r="F22" s="196"/>
      <c r="G22" s="197"/>
      <c r="H22" s="60"/>
      <c r="I22" s="59"/>
      <c r="J22" s="52"/>
      <c r="K22" s="55"/>
      <c r="L22" s="59"/>
      <c r="M22" s="52"/>
      <c r="N22" s="55"/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59"/>
      <c r="D23" s="52"/>
      <c r="E23" s="55"/>
      <c r="F23" s="196"/>
      <c r="G23" s="197"/>
      <c r="H23" s="60"/>
      <c r="I23" s="59"/>
      <c r="J23" s="52"/>
      <c r="K23" s="55"/>
      <c r="L23" s="59"/>
      <c r="M23" s="52"/>
      <c r="N23" s="55"/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59"/>
      <c r="D24" s="52"/>
      <c r="E24" s="55"/>
      <c r="F24" s="196"/>
      <c r="G24" s="197"/>
      <c r="H24" s="55"/>
      <c r="I24" s="59"/>
      <c r="J24" s="52"/>
      <c r="K24" s="55"/>
      <c r="L24" s="59"/>
      <c r="M24" s="52"/>
      <c r="N24" s="55"/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59"/>
      <c r="D25" s="52"/>
      <c r="E25" s="55"/>
      <c r="F25" s="196"/>
      <c r="G25" s="197"/>
      <c r="H25" s="55"/>
      <c r="I25" s="59"/>
      <c r="J25" s="52"/>
      <c r="K25" s="55"/>
      <c r="L25" s="59"/>
      <c r="M25" s="52"/>
      <c r="N25" s="55"/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59"/>
      <c r="D26" s="52"/>
      <c r="E26" s="55"/>
      <c r="F26" s="196"/>
      <c r="G26" s="197"/>
      <c r="H26" s="55"/>
      <c r="I26" s="59"/>
      <c r="J26" s="52"/>
      <c r="K26" s="55"/>
      <c r="L26" s="59"/>
      <c r="M26" s="52"/>
      <c r="N26" s="55"/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59"/>
      <c r="D27" s="52"/>
      <c r="E27" s="55"/>
      <c r="F27" s="196"/>
      <c r="G27" s="197"/>
      <c r="H27" s="55"/>
      <c r="I27" s="59"/>
      <c r="J27" s="52"/>
      <c r="K27" s="55"/>
      <c r="L27" s="59"/>
      <c r="M27" s="52"/>
      <c r="N27" s="55"/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59"/>
      <c r="D28" s="52"/>
      <c r="E28" s="55"/>
      <c r="F28" s="196"/>
      <c r="G28" s="197"/>
      <c r="H28" s="60"/>
      <c r="I28" s="59"/>
      <c r="J28" s="52"/>
      <c r="K28" s="55"/>
      <c r="L28" s="59"/>
      <c r="M28" s="52"/>
      <c r="N28" s="55"/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59"/>
      <c r="D29" s="52"/>
      <c r="E29" s="55"/>
      <c r="F29" s="196"/>
      <c r="G29" s="197"/>
      <c r="H29" s="60"/>
      <c r="I29" s="59"/>
      <c r="J29" s="52"/>
      <c r="K29" s="55"/>
      <c r="L29" s="59"/>
      <c r="M29" s="52"/>
      <c r="N29" s="55"/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59"/>
      <c r="D30" s="52"/>
      <c r="E30" s="55"/>
      <c r="F30" s="196"/>
      <c r="G30" s="197"/>
      <c r="H30" s="55"/>
      <c r="I30" s="59"/>
      <c r="J30" s="52"/>
      <c r="K30" s="55"/>
      <c r="L30" s="59"/>
      <c r="M30" s="52"/>
      <c r="N30" s="55"/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59"/>
      <c r="D31" s="52"/>
      <c r="E31" s="55"/>
      <c r="F31" s="196"/>
      <c r="G31" s="197"/>
      <c r="H31" s="55"/>
      <c r="I31" s="59"/>
      <c r="J31" s="52"/>
      <c r="K31" s="55"/>
      <c r="L31" s="59"/>
      <c r="M31" s="52"/>
      <c r="N31" s="55"/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59"/>
      <c r="D32" s="52"/>
      <c r="E32" s="55"/>
      <c r="F32" s="196"/>
      <c r="G32" s="197"/>
      <c r="H32" s="55"/>
      <c r="I32" s="59"/>
      <c r="J32" s="52"/>
      <c r="K32" s="55"/>
      <c r="L32" s="59"/>
      <c r="M32" s="52"/>
      <c r="N32" s="55"/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59"/>
      <c r="D33" s="52"/>
      <c r="E33" s="55"/>
      <c r="F33" s="196"/>
      <c r="G33" s="197"/>
      <c r="H33" s="55"/>
      <c r="I33" s="59"/>
      <c r="J33" s="52"/>
      <c r="K33" s="55"/>
      <c r="L33" s="59"/>
      <c r="M33" s="52"/>
      <c r="N33" s="55"/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59"/>
      <c r="D34" s="52"/>
      <c r="E34" s="55"/>
      <c r="F34" s="196"/>
      <c r="G34" s="197"/>
      <c r="H34" s="55"/>
      <c r="I34" s="59"/>
      <c r="J34" s="52"/>
      <c r="K34" s="55"/>
      <c r="L34" s="59"/>
      <c r="M34" s="52"/>
      <c r="N34" s="55"/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59"/>
      <c r="D35" s="58"/>
      <c r="E35" s="60"/>
      <c r="F35" s="196"/>
      <c r="G35" s="198"/>
      <c r="H35" s="55"/>
      <c r="I35" s="59"/>
      <c r="J35" s="58"/>
      <c r="K35" s="55"/>
      <c r="L35" s="59"/>
      <c r="M35" s="58"/>
      <c r="N35" s="55"/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59"/>
      <c r="D36" s="52"/>
      <c r="E36" s="55"/>
      <c r="F36" s="196"/>
      <c r="G36" s="197"/>
      <c r="H36" s="60"/>
      <c r="I36" s="59"/>
      <c r="J36" s="52"/>
      <c r="K36" s="55"/>
      <c r="L36" s="59"/>
      <c r="M36" s="52"/>
      <c r="N36" s="55"/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59"/>
      <c r="D37" s="52"/>
      <c r="E37" s="55"/>
      <c r="F37" s="196"/>
      <c r="G37" s="197"/>
      <c r="H37" s="55"/>
      <c r="I37" s="59"/>
      <c r="J37" s="52"/>
      <c r="K37" s="55"/>
      <c r="L37" s="59"/>
      <c r="M37" s="52"/>
      <c r="N37" s="55"/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61"/>
      <c r="D38" s="52"/>
      <c r="E38" s="55"/>
      <c r="F38" s="199"/>
      <c r="G38" s="197"/>
      <c r="H38" s="55"/>
      <c r="I38" s="61"/>
      <c r="J38" s="52"/>
      <c r="K38" s="55"/>
      <c r="L38" s="61"/>
      <c r="M38" s="52"/>
      <c r="N38" s="55"/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59"/>
      <c r="D39" s="52"/>
      <c r="E39" s="55"/>
      <c r="F39" s="196"/>
      <c r="G39" s="197"/>
      <c r="H39" s="55"/>
      <c r="I39" s="59"/>
      <c r="J39" s="52"/>
      <c r="K39" s="55"/>
      <c r="L39" s="59"/>
      <c r="M39" s="52"/>
      <c r="N39" s="55"/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59"/>
      <c r="D40" s="52"/>
      <c r="E40" s="55"/>
      <c r="F40" s="196"/>
      <c r="G40" s="197"/>
      <c r="H40" s="60"/>
      <c r="I40" s="59"/>
      <c r="J40" s="52"/>
      <c r="K40" s="55"/>
      <c r="L40" s="59"/>
      <c r="M40" s="52"/>
      <c r="N40" s="55"/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59"/>
      <c r="D41" s="52"/>
      <c r="E41" s="55"/>
      <c r="F41" s="196"/>
      <c r="G41" s="197"/>
      <c r="H41" s="55"/>
      <c r="I41" s="59"/>
      <c r="J41" s="52"/>
      <c r="K41" s="55"/>
      <c r="L41" s="59"/>
      <c r="M41" s="52"/>
      <c r="N41" s="55"/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59"/>
      <c r="D42" s="52"/>
      <c r="E42" s="55"/>
      <c r="F42" s="196"/>
      <c r="G42" s="197"/>
      <c r="H42" s="55"/>
      <c r="I42" s="59"/>
      <c r="J42" s="52"/>
      <c r="K42" s="55"/>
      <c r="L42" s="59"/>
      <c r="M42" s="52"/>
      <c r="N42" s="55"/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59"/>
      <c r="D43" s="52"/>
      <c r="E43" s="55"/>
      <c r="F43" s="196"/>
      <c r="G43" s="197"/>
      <c r="H43" s="60"/>
      <c r="I43" s="59"/>
      <c r="J43" s="52"/>
      <c r="K43" s="55"/>
      <c r="L43" s="59"/>
      <c r="M43" s="52"/>
      <c r="N43" s="55"/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59"/>
      <c r="D44" s="52"/>
      <c r="E44" s="55"/>
      <c r="F44" s="196"/>
      <c r="G44" s="197"/>
      <c r="H44" s="60"/>
      <c r="I44" s="59"/>
      <c r="J44" s="52"/>
      <c r="K44" s="55"/>
      <c r="L44" s="59"/>
      <c r="M44" s="52"/>
      <c r="N44" s="55"/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59"/>
      <c r="D45" s="52"/>
      <c r="E45" s="55"/>
      <c r="F45" s="196"/>
      <c r="G45" s="197"/>
      <c r="H45" s="55"/>
      <c r="I45" s="59"/>
      <c r="J45" s="52"/>
      <c r="K45" s="55"/>
      <c r="L45" s="59"/>
      <c r="M45" s="52"/>
      <c r="N45" s="55"/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59"/>
      <c r="D46" s="52"/>
      <c r="E46" s="55"/>
      <c r="F46" s="196"/>
      <c r="G46" s="197"/>
      <c r="H46" s="55"/>
      <c r="I46" s="59"/>
      <c r="J46" s="52"/>
      <c r="K46" s="55"/>
      <c r="L46" s="59"/>
      <c r="M46" s="52"/>
      <c r="N46" s="55"/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59"/>
      <c r="D47" s="52"/>
      <c r="E47" s="55"/>
      <c r="F47" s="196"/>
      <c r="G47" s="197"/>
      <c r="H47" s="60"/>
      <c r="I47" s="59"/>
      <c r="J47" s="52"/>
      <c r="K47" s="60"/>
      <c r="L47" s="59"/>
      <c r="M47" s="52"/>
      <c r="N47" s="55"/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59"/>
      <c r="D48" s="52"/>
      <c r="E48" s="55"/>
      <c r="F48" s="196"/>
      <c r="G48" s="197"/>
      <c r="H48" s="60"/>
      <c r="I48" s="59"/>
      <c r="J48" s="52"/>
      <c r="K48" s="55"/>
      <c r="L48" s="59"/>
      <c r="M48" s="52"/>
      <c r="N48" s="55"/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59"/>
      <c r="D49" s="52"/>
      <c r="E49" s="55"/>
      <c r="F49" s="196"/>
      <c r="G49" s="197"/>
      <c r="H49" s="55"/>
      <c r="I49" s="59"/>
      <c r="J49" s="52"/>
      <c r="K49" s="55"/>
      <c r="L49" s="59"/>
      <c r="M49" s="52"/>
      <c r="N49" s="55"/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59"/>
      <c r="D50" s="52"/>
      <c r="E50" s="55"/>
      <c r="F50" s="196"/>
      <c r="G50" s="197"/>
      <c r="H50" s="55"/>
      <c r="I50" s="59"/>
      <c r="J50" s="52"/>
      <c r="K50" s="55"/>
      <c r="L50" s="59"/>
      <c r="M50" s="52"/>
      <c r="N50" s="55"/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59"/>
      <c r="D51" s="52"/>
      <c r="E51" s="60"/>
      <c r="F51" s="196"/>
      <c r="G51" s="197"/>
      <c r="H51" s="60"/>
      <c r="I51" s="59"/>
      <c r="J51" s="52"/>
      <c r="K51" s="55"/>
      <c r="L51" s="59"/>
      <c r="M51" s="52"/>
      <c r="N51" s="55"/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62"/>
      <c r="D52" s="63"/>
      <c r="E52" s="64"/>
      <c r="F52" s="200"/>
      <c r="G52" s="201"/>
      <c r="H52" s="69"/>
      <c r="I52" s="62"/>
      <c r="J52" s="63"/>
      <c r="K52" s="69"/>
      <c r="L52" s="62"/>
      <c r="M52" s="63"/>
      <c r="N52" s="64"/>
      <c r="O52" s="70"/>
      <c r="P52" s="70"/>
      <c r="Q52" s="24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68" t="s">
        <v>21</v>
      </c>
      <c r="C53" s="157">
        <f>SUM(C5:C52)</f>
        <v>0</v>
      </c>
      <c r="D53" s="158">
        <f>SUM(D5:D52)</f>
        <v>0</v>
      </c>
      <c r="E53" s="45" t="e">
        <f>(C53/D53)*100</f>
        <v>#DIV/0!</v>
      </c>
      <c r="F53" s="157">
        <f t="shared" ref="F53:G53" si="0">SUM(F5:F52)</f>
        <v>0</v>
      </c>
      <c r="G53" s="158">
        <f t="shared" si="0"/>
        <v>0</v>
      </c>
      <c r="H53" s="45" t="e">
        <f t="shared" ref="H53" si="1">(F53/G53)*100</f>
        <v>#DIV/0!</v>
      </c>
      <c r="I53" s="157">
        <f t="shared" ref="I53:J53" si="2">SUM(I5:I52)</f>
        <v>0</v>
      </c>
      <c r="J53" s="158">
        <f t="shared" si="2"/>
        <v>0</v>
      </c>
      <c r="K53" s="45" t="e">
        <f t="shared" ref="K53" si="3">(I53/J53)*100</f>
        <v>#DIV/0!</v>
      </c>
      <c r="L53" s="157">
        <f t="shared" ref="L53:M53" si="4">SUM(L5:L52)</f>
        <v>0</v>
      </c>
      <c r="M53" s="158">
        <f t="shared" si="4"/>
        <v>0</v>
      </c>
      <c r="N53" s="45" t="e">
        <f t="shared" ref="N53" si="5">(L53/M53)*100</f>
        <v>#DIV/0!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ht="15" customHeight="1" x14ac:dyDescent="0.15"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ht="15" customHeight="1" x14ac:dyDescent="0.15"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ht="15" customHeight="1" x14ac:dyDescent="0.15"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ht="15" customHeight="1" x14ac:dyDescent="0.15"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ht="15" customHeight="1" x14ac:dyDescent="0.15"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ht="15" customHeight="1" x14ac:dyDescent="0.15"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ht="15" customHeight="1" x14ac:dyDescent="0.15"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ht="15" customHeight="1" x14ac:dyDescent="0.15"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ht="15" customHeight="1" x14ac:dyDescent="0.15"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ht="15" customHeight="1" x14ac:dyDescent="0.15"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3:14" ht="15" customHeight="1" x14ac:dyDescent="0.15"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3:14" ht="15" customHeight="1" x14ac:dyDescent="0.15"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3:14" ht="15" customHeight="1" x14ac:dyDescent="0.15"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3:14" ht="15" customHeight="1" x14ac:dyDescent="0.15"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3:14" ht="15" customHeight="1" x14ac:dyDescent="0.15"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3:14" ht="15" customHeight="1" x14ac:dyDescent="0.15"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3:14" ht="15" customHeight="1" x14ac:dyDescent="0.15"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3:14" ht="15" customHeight="1" x14ac:dyDescent="0.15"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3:14" ht="15" customHeight="1" x14ac:dyDescent="0.15"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3:14" ht="15" customHeight="1" x14ac:dyDescent="0.15"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3:14" ht="15" customHeight="1" x14ac:dyDescent="0.15"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3:14" ht="15" customHeight="1" x14ac:dyDescent="0.15"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3:14" ht="15" customHeight="1" x14ac:dyDescent="0.15"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3:14" ht="15" customHeight="1" x14ac:dyDescent="0.15"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3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3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0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BG90"/>
  <sheetViews>
    <sheetView showGridLines="0" zoomScale="85" zoomScaleNormal="85" workbookViewId="0">
      <pane xSplit="2" ySplit="4" topLeftCell="C5" activePane="bottomRight" state="frozen"/>
      <selection activeCell="F53" sqref="F53:N53"/>
      <selection pane="topRight" activeCell="F53" sqref="F53:N53"/>
      <selection pane="bottomLeft" activeCell="F53" sqref="F53:N53"/>
      <selection pane="bottomRight" activeCell="F53" sqref="F53:N53"/>
    </sheetView>
  </sheetViews>
  <sheetFormatPr defaultColWidth="8.875" defaultRowHeight="13.5" x14ac:dyDescent="0.15"/>
  <cols>
    <col min="1" max="1" width="2.125" style="130" customWidth="1"/>
    <col min="2" max="2" width="34.625" style="74" customWidth="1"/>
    <col min="3" max="4" width="11.75" style="130" customWidth="1"/>
    <col min="5" max="5" width="10.375" style="130" customWidth="1"/>
    <col min="6" max="7" width="11.75" style="130" customWidth="1"/>
    <col min="8" max="8" width="10.375" style="130" customWidth="1"/>
    <col min="9" max="10" width="11.75" style="130" customWidth="1"/>
    <col min="11" max="11" width="10.375" style="130" customWidth="1"/>
    <col min="12" max="13" width="11.75" style="130" customWidth="1"/>
    <col min="14" max="14" width="10.375" style="130" customWidth="1"/>
    <col min="15" max="59" width="9" style="129" customWidth="1"/>
    <col min="60" max="16384" width="8.875" style="130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 t="s">
        <v>73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53"/>
      <c r="D5" s="54"/>
      <c r="E5" s="55"/>
      <c r="F5" s="53"/>
      <c r="G5" s="54"/>
      <c r="H5" s="55"/>
      <c r="I5" s="53"/>
      <c r="J5" s="54"/>
      <c r="K5" s="55"/>
      <c r="L5" s="53"/>
      <c r="M5" s="54"/>
      <c r="N5" s="55"/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128"/>
      <c r="D6" s="52"/>
      <c r="E6" s="55"/>
      <c r="F6" s="59"/>
      <c r="G6" s="52"/>
      <c r="H6" s="55"/>
      <c r="I6" s="59"/>
      <c r="J6" s="52"/>
      <c r="K6" s="55"/>
      <c r="L6" s="59"/>
      <c r="M6" s="52"/>
      <c r="N6" s="55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128"/>
      <c r="D7" s="52"/>
      <c r="E7" s="55"/>
      <c r="F7" s="59"/>
      <c r="G7" s="52"/>
      <c r="H7" s="55"/>
      <c r="I7" s="59"/>
      <c r="J7" s="52"/>
      <c r="K7" s="55"/>
      <c r="L7" s="59"/>
      <c r="M7" s="52"/>
      <c r="N7" s="55"/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128"/>
      <c r="D8" s="52"/>
      <c r="E8" s="55"/>
      <c r="F8" s="59"/>
      <c r="G8" s="52"/>
      <c r="H8" s="55"/>
      <c r="I8" s="59"/>
      <c r="J8" s="52"/>
      <c r="K8" s="55"/>
      <c r="L8" s="59"/>
      <c r="M8" s="52"/>
      <c r="N8" s="55"/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128"/>
      <c r="D9" s="52"/>
      <c r="E9" s="55"/>
      <c r="F9" s="59"/>
      <c r="G9" s="52"/>
      <c r="H9" s="55"/>
      <c r="I9" s="59"/>
      <c r="J9" s="52"/>
      <c r="K9" s="55"/>
      <c r="L9" s="59"/>
      <c r="M9" s="52"/>
      <c r="N9" s="55"/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128"/>
      <c r="D10" s="52"/>
      <c r="E10" s="55"/>
      <c r="F10" s="59"/>
      <c r="G10" s="52"/>
      <c r="H10" s="55"/>
      <c r="I10" s="59"/>
      <c r="J10" s="52"/>
      <c r="K10" s="55"/>
      <c r="L10" s="59"/>
      <c r="M10" s="52"/>
      <c r="N10" s="55"/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128"/>
      <c r="D11" s="52"/>
      <c r="E11" s="55"/>
      <c r="F11" s="59"/>
      <c r="G11" s="52"/>
      <c r="H11" s="55"/>
      <c r="I11" s="59"/>
      <c r="J11" s="52"/>
      <c r="K11" s="55"/>
      <c r="L11" s="59"/>
      <c r="M11" s="52"/>
      <c r="N11" s="55"/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128"/>
      <c r="D12" s="52"/>
      <c r="E12" s="55"/>
      <c r="F12" s="59"/>
      <c r="G12" s="52"/>
      <c r="H12" s="55"/>
      <c r="I12" s="59"/>
      <c r="J12" s="52"/>
      <c r="K12" s="55"/>
      <c r="L12" s="59"/>
      <c r="M12" s="52"/>
      <c r="N12" s="55"/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128"/>
      <c r="D13" s="52"/>
      <c r="E13" s="55"/>
      <c r="F13" s="59"/>
      <c r="G13" s="52"/>
      <c r="H13" s="55"/>
      <c r="I13" s="59"/>
      <c r="J13" s="52"/>
      <c r="K13" s="55"/>
      <c r="L13" s="59"/>
      <c r="M13" s="52"/>
      <c r="N13" s="55"/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128"/>
      <c r="D14" s="52"/>
      <c r="E14" s="55"/>
      <c r="F14" s="59"/>
      <c r="G14" s="52"/>
      <c r="H14" s="55"/>
      <c r="I14" s="59"/>
      <c r="J14" s="52"/>
      <c r="K14" s="55"/>
      <c r="L14" s="59"/>
      <c r="M14" s="52"/>
      <c r="N14" s="55"/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128"/>
      <c r="D15" s="52"/>
      <c r="E15" s="55"/>
      <c r="F15" s="59"/>
      <c r="G15" s="52"/>
      <c r="H15" s="55"/>
      <c r="I15" s="59"/>
      <c r="J15" s="52"/>
      <c r="K15" s="55"/>
      <c r="L15" s="59"/>
      <c r="M15" s="52"/>
      <c r="N15" s="55"/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128"/>
      <c r="D16" s="52"/>
      <c r="E16" s="55"/>
      <c r="F16" s="59"/>
      <c r="G16" s="52"/>
      <c r="H16" s="55"/>
      <c r="I16" s="59"/>
      <c r="J16" s="52"/>
      <c r="K16" s="55"/>
      <c r="L16" s="59"/>
      <c r="M16" s="52"/>
      <c r="N16" s="55"/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128"/>
      <c r="D17" s="52"/>
      <c r="E17" s="55"/>
      <c r="F17" s="59"/>
      <c r="G17" s="52"/>
      <c r="H17" s="55"/>
      <c r="I17" s="59"/>
      <c r="J17" s="52"/>
      <c r="K17" s="55"/>
      <c r="L17" s="59"/>
      <c r="M17" s="52"/>
      <c r="N17" s="55"/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128"/>
      <c r="D18" s="52"/>
      <c r="E18" s="55"/>
      <c r="F18" s="59"/>
      <c r="G18" s="52"/>
      <c r="H18" s="55"/>
      <c r="I18" s="59"/>
      <c r="J18" s="52"/>
      <c r="K18" s="55"/>
      <c r="L18" s="59"/>
      <c r="M18" s="52"/>
      <c r="N18" s="55"/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128"/>
      <c r="D19" s="52"/>
      <c r="E19" s="55"/>
      <c r="F19" s="59"/>
      <c r="G19" s="52"/>
      <c r="H19" s="55"/>
      <c r="I19" s="59"/>
      <c r="J19" s="52"/>
      <c r="K19" s="55"/>
      <c r="L19" s="59"/>
      <c r="M19" s="52"/>
      <c r="N19" s="55"/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128"/>
      <c r="D20" s="52"/>
      <c r="E20" s="55"/>
      <c r="F20" s="59"/>
      <c r="G20" s="52"/>
      <c r="H20" s="55"/>
      <c r="I20" s="59"/>
      <c r="J20" s="52"/>
      <c r="K20" s="55"/>
      <c r="L20" s="59"/>
      <c r="M20" s="52"/>
      <c r="N20" s="55"/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128"/>
      <c r="D21" s="52"/>
      <c r="E21" s="55"/>
      <c r="F21" s="59"/>
      <c r="G21" s="52"/>
      <c r="H21" s="55"/>
      <c r="I21" s="59"/>
      <c r="J21" s="52"/>
      <c r="K21" s="55"/>
      <c r="L21" s="59"/>
      <c r="M21" s="52"/>
      <c r="N21" s="55"/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128"/>
      <c r="D22" s="52"/>
      <c r="E22" s="55"/>
      <c r="F22" s="59"/>
      <c r="G22" s="52"/>
      <c r="H22" s="60"/>
      <c r="I22" s="59"/>
      <c r="J22" s="52"/>
      <c r="K22" s="55"/>
      <c r="L22" s="59"/>
      <c r="M22" s="52"/>
      <c r="N22" s="55"/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128"/>
      <c r="D23" s="52"/>
      <c r="E23" s="55"/>
      <c r="F23" s="59"/>
      <c r="G23" s="52"/>
      <c r="H23" s="60"/>
      <c r="I23" s="59"/>
      <c r="J23" s="52"/>
      <c r="K23" s="55"/>
      <c r="L23" s="59"/>
      <c r="M23" s="52"/>
      <c r="N23" s="55"/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128"/>
      <c r="D24" s="52"/>
      <c r="E24" s="55"/>
      <c r="F24" s="59"/>
      <c r="G24" s="52"/>
      <c r="H24" s="55"/>
      <c r="I24" s="59"/>
      <c r="J24" s="52"/>
      <c r="K24" s="55"/>
      <c r="L24" s="59"/>
      <c r="M24" s="52"/>
      <c r="N24" s="55"/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128"/>
      <c r="D25" s="52"/>
      <c r="E25" s="55"/>
      <c r="F25" s="59"/>
      <c r="G25" s="52"/>
      <c r="H25" s="55"/>
      <c r="I25" s="59"/>
      <c r="J25" s="52"/>
      <c r="K25" s="55"/>
      <c r="L25" s="59"/>
      <c r="M25" s="52"/>
      <c r="N25" s="55"/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128"/>
      <c r="D26" s="52"/>
      <c r="E26" s="55"/>
      <c r="F26" s="59"/>
      <c r="G26" s="52"/>
      <c r="H26" s="55"/>
      <c r="I26" s="59"/>
      <c r="J26" s="52"/>
      <c r="K26" s="55"/>
      <c r="L26" s="59"/>
      <c r="M26" s="52"/>
      <c r="N26" s="55"/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128"/>
      <c r="D27" s="52"/>
      <c r="E27" s="55"/>
      <c r="F27" s="59"/>
      <c r="G27" s="52"/>
      <c r="H27" s="55"/>
      <c r="I27" s="59"/>
      <c r="J27" s="52"/>
      <c r="K27" s="55"/>
      <c r="L27" s="59"/>
      <c r="M27" s="52"/>
      <c r="N27" s="55"/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128"/>
      <c r="D28" s="52"/>
      <c r="E28" s="55"/>
      <c r="F28" s="59"/>
      <c r="G28" s="52"/>
      <c r="H28" s="60"/>
      <c r="I28" s="59"/>
      <c r="J28" s="52"/>
      <c r="K28" s="55"/>
      <c r="L28" s="59"/>
      <c r="M28" s="52"/>
      <c r="N28" s="55"/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128"/>
      <c r="D29" s="52"/>
      <c r="E29" s="55"/>
      <c r="F29" s="59"/>
      <c r="G29" s="52"/>
      <c r="H29" s="60"/>
      <c r="I29" s="59"/>
      <c r="J29" s="52"/>
      <c r="K29" s="55"/>
      <c r="L29" s="59"/>
      <c r="M29" s="52"/>
      <c r="N29" s="55"/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128"/>
      <c r="D30" s="52"/>
      <c r="E30" s="55"/>
      <c r="F30" s="59"/>
      <c r="G30" s="52"/>
      <c r="H30" s="55"/>
      <c r="I30" s="59"/>
      <c r="J30" s="52"/>
      <c r="K30" s="55"/>
      <c r="L30" s="59"/>
      <c r="M30" s="52"/>
      <c r="N30" s="55"/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128"/>
      <c r="D31" s="52"/>
      <c r="E31" s="55"/>
      <c r="F31" s="59"/>
      <c r="G31" s="52"/>
      <c r="H31" s="55"/>
      <c r="I31" s="59"/>
      <c r="J31" s="52"/>
      <c r="K31" s="55"/>
      <c r="L31" s="59"/>
      <c r="M31" s="52"/>
      <c r="N31" s="55"/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128"/>
      <c r="D32" s="52"/>
      <c r="E32" s="55"/>
      <c r="F32" s="59"/>
      <c r="G32" s="52"/>
      <c r="H32" s="55"/>
      <c r="I32" s="59"/>
      <c r="J32" s="52"/>
      <c r="K32" s="55"/>
      <c r="L32" s="59"/>
      <c r="M32" s="52"/>
      <c r="N32" s="55"/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128"/>
      <c r="D33" s="52"/>
      <c r="E33" s="55"/>
      <c r="F33" s="59"/>
      <c r="G33" s="52"/>
      <c r="H33" s="55"/>
      <c r="I33" s="59"/>
      <c r="J33" s="52"/>
      <c r="K33" s="55"/>
      <c r="L33" s="59"/>
      <c r="M33" s="52"/>
      <c r="N33" s="55"/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128"/>
      <c r="D34" s="52"/>
      <c r="E34" s="55"/>
      <c r="F34" s="59"/>
      <c r="G34" s="52"/>
      <c r="H34" s="55"/>
      <c r="I34" s="59"/>
      <c r="J34" s="52"/>
      <c r="K34" s="55"/>
      <c r="L34" s="59"/>
      <c r="M34" s="52"/>
      <c r="N34" s="55"/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128"/>
      <c r="D35" s="52"/>
      <c r="E35" s="60"/>
      <c r="F35" s="59"/>
      <c r="G35" s="52"/>
      <c r="H35" s="55"/>
      <c r="I35" s="59"/>
      <c r="J35" s="52"/>
      <c r="K35" s="55"/>
      <c r="L35" s="59"/>
      <c r="M35" s="52"/>
      <c r="N35" s="55"/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128"/>
      <c r="D36" s="52"/>
      <c r="E36" s="55"/>
      <c r="F36" s="59"/>
      <c r="G36" s="52"/>
      <c r="H36" s="60"/>
      <c r="I36" s="59"/>
      <c r="J36" s="52"/>
      <c r="K36" s="55"/>
      <c r="L36" s="59"/>
      <c r="M36" s="52"/>
      <c r="N36" s="55"/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128"/>
      <c r="D37" s="52"/>
      <c r="E37" s="55"/>
      <c r="F37" s="59"/>
      <c r="G37" s="52"/>
      <c r="H37" s="55"/>
      <c r="I37" s="59"/>
      <c r="J37" s="52"/>
      <c r="K37" s="55"/>
      <c r="L37" s="59"/>
      <c r="M37" s="52"/>
      <c r="N37" s="55"/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128"/>
      <c r="D38" s="52"/>
      <c r="E38" s="55"/>
      <c r="F38" s="59"/>
      <c r="G38" s="52"/>
      <c r="H38" s="55"/>
      <c r="I38" s="59"/>
      <c r="J38" s="52"/>
      <c r="K38" s="55"/>
      <c r="L38" s="59"/>
      <c r="M38" s="52"/>
      <c r="N38" s="55"/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128"/>
      <c r="D39" s="52"/>
      <c r="E39" s="55"/>
      <c r="F39" s="59"/>
      <c r="G39" s="52"/>
      <c r="H39" s="55"/>
      <c r="I39" s="59"/>
      <c r="J39" s="52"/>
      <c r="K39" s="55"/>
      <c r="L39" s="59"/>
      <c r="M39" s="52"/>
      <c r="N39" s="55"/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128"/>
      <c r="D40" s="52"/>
      <c r="E40" s="55"/>
      <c r="F40" s="59"/>
      <c r="G40" s="52"/>
      <c r="H40" s="60"/>
      <c r="I40" s="59"/>
      <c r="J40" s="52"/>
      <c r="K40" s="55"/>
      <c r="L40" s="59"/>
      <c r="M40" s="52"/>
      <c r="N40" s="55"/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128"/>
      <c r="D41" s="52"/>
      <c r="E41" s="55"/>
      <c r="F41" s="59"/>
      <c r="G41" s="52"/>
      <c r="H41" s="55"/>
      <c r="I41" s="59"/>
      <c r="J41" s="52"/>
      <c r="K41" s="55"/>
      <c r="L41" s="59"/>
      <c r="M41" s="52"/>
      <c r="N41" s="55"/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128"/>
      <c r="D42" s="52"/>
      <c r="E42" s="55"/>
      <c r="F42" s="59"/>
      <c r="G42" s="52"/>
      <c r="H42" s="55"/>
      <c r="I42" s="59"/>
      <c r="J42" s="52"/>
      <c r="K42" s="55"/>
      <c r="L42" s="59"/>
      <c r="M42" s="52"/>
      <c r="N42" s="55"/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128"/>
      <c r="D43" s="52"/>
      <c r="E43" s="55"/>
      <c r="F43" s="59"/>
      <c r="G43" s="52"/>
      <c r="H43" s="60"/>
      <c r="I43" s="59"/>
      <c r="J43" s="52"/>
      <c r="K43" s="55"/>
      <c r="L43" s="59"/>
      <c r="M43" s="52"/>
      <c r="N43" s="55"/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128"/>
      <c r="D44" s="52"/>
      <c r="E44" s="55"/>
      <c r="F44" s="59"/>
      <c r="G44" s="52"/>
      <c r="H44" s="60"/>
      <c r="I44" s="59"/>
      <c r="J44" s="52"/>
      <c r="K44" s="55"/>
      <c r="L44" s="59"/>
      <c r="M44" s="52"/>
      <c r="N44" s="55"/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128"/>
      <c r="D45" s="52"/>
      <c r="E45" s="55"/>
      <c r="F45" s="59"/>
      <c r="G45" s="52"/>
      <c r="H45" s="55"/>
      <c r="I45" s="59"/>
      <c r="J45" s="52"/>
      <c r="K45" s="55"/>
      <c r="L45" s="59"/>
      <c r="M45" s="52"/>
      <c r="N45" s="55"/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128"/>
      <c r="D46" s="52"/>
      <c r="E46" s="55"/>
      <c r="F46" s="59"/>
      <c r="G46" s="52"/>
      <c r="H46" s="55"/>
      <c r="I46" s="59"/>
      <c r="J46" s="52"/>
      <c r="K46" s="55"/>
      <c r="L46" s="59"/>
      <c r="M46" s="52"/>
      <c r="N46" s="55"/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128"/>
      <c r="D47" s="52"/>
      <c r="E47" s="55"/>
      <c r="F47" s="59"/>
      <c r="G47" s="52"/>
      <c r="H47" s="60"/>
      <c r="I47" s="59"/>
      <c r="J47" s="52"/>
      <c r="K47" s="60"/>
      <c r="L47" s="59"/>
      <c r="M47" s="52"/>
      <c r="N47" s="55"/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128"/>
      <c r="D48" s="52"/>
      <c r="E48" s="55"/>
      <c r="F48" s="59"/>
      <c r="G48" s="52"/>
      <c r="H48" s="60"/>
      <c r="I48" s="59"/>
      <c r="J48" s="52"/>
      <c r="K48" s="55"/>
      <c r="L48" s="59"/>
      <c r="M48" s="52"/>
      <c r="N48" s="55"/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128"/>
      <c r="D49" s="52"/>
      <c r="E49" s="55"/>
      <c r="F49" s="59"/>
      <c r="G49" s="52"/>
      <c r="H49" s="55"/>
      <c r="I49" s="59"/>
      <c r="J49" s="52"/>
      <c r="K49" s="55"/>
      <c r="L49" s="59"/>
      <c r="M49" s="52"/>
      <c r="N49" s="55"/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128"/>
      <c r="D50" s="52"/>
      <c r="E50" s="55"/>
      <c r="F50" s="59"/>
      <c r="G50" s="52"/>
      <c r="H50" s="55"/>
      <c r="I50" s="59"/>
      <c r="J50" s="52"/>
      <c r="K50" s="55"/>
      <c r="L50" s="59"/>
      <c r="M50" s="52"/>
      <c r="N50" s="55"/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128"/>
      <c r="D51" s="52"/>
      <c r="E51" s="60"/>
      <c r="F51" s="59"/>
      <c r="G51" s="52"/>
      <c r="H51" s="60"/>
      <c r="I51" s="59"/>
      <c r="J51" s="52"/>
      <c r="K51" s="55"/>
      <c r="L51" s="59"/>
      <c r="M51" s="52"/>
      <c r="N51" s="55"/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131"/>
      <c r="D52" s="132"/>
      <c r="E52" s="64"/>
      <c r="F52" s="62"/>
      <c r="G52" s="132"/>
      <c r="H52" s="69"/>
      <c r="I52" s="62"/>
      <c r="J52" s="132"/>
      <c r="K52" s="64"/>
      <c r="L52" s="62"/>
      <c r="M52" s="132"/>
      <c r="N52" s="64"/>
      <c r="O52" s="70"/>
      <c r="P52" s="70"/>
      <c r="Q52" s="129"/>
      <c r="R52" s="73"/>
      <c r="S52" s="73"/>
      <c r="T52" s="129"/>
      <c r="U52" s="129"/>
      <c r="V52" s="129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68" t="s">
        <v>21</v>
      </c>
      <c r="C53" s="157">
        <f>SUM(C5:C52)</f>
        <v>0</v>
      </c>
      <c r="D53" s="158">
        <f>SUM(D5:D52)</f>
        <v>0</v>
      </c>
      <c r="E53" s="45" t="e">
        <f>(C53/D53)*100</f>
        <v>#DIV/0!</v>
      </c>
      <c r="F53" s="157">
        <f t="shared" ref="F53:G53" si="0">SUM(F5:F52)</f>
        <v>0</v>
      </c>
      <c r="G53" s="158">
        <f t="shared" si="0"/>
        <v>0</v>
      </c>
      <c r="H53" s="45" t="e">
        <f t="shared" ref="H53" si="1">(F53/G53)*100</f>
        <v>#DIV/0!</v>
      </c>
      <c r="I53" s="157">
        <f t="shared" ref="I53:J53" si="2">SUM(I5:I52)</f>
        <v>0</v>
      </c>
      <c r="J53" s="158">
        <f t="shared" si="2"/>
        <v>0</v>
      </c>
      <c r="K53" s="45" t="e">
        <f t="shared" ref="K53" si="3">(I53/J53)*100</f>
        <v>#DIV/0!</v>
      </c>
      <c r="L53" s="157">
        <f t="shared" ref="L53:M53" si="4">SUM(L5:L52)</f>
        <v>0</v>
      </c>
      <c r="M53" s="158">
        <f t="shared" si="4"/>
        <v>0</v>
      </c>
      <c r="N53" s="45" t="e">
        <f t="shared" ref="N53" si="5">(L53/M53)*100</f>
        <v>#DIV/0!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ht="15" customHeight="1" x14ac:dyDescent="0.15"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ht="15" customHeight="1" x14ac:dyDescent="0.15"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ht="15" customHeight="1" x14ac:dyDescent="0.15"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ht="15" customHeight="1" x14ac:dyDescent="0.15"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ht="15" customHeight="1" x14ac:dyDescent="0.15"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ht="15" customHeight="1" x14ac:dyDescent="0.15"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ht="15" customHeight="1" x14ac:dyDescent="0.15"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ht="15" customHeight="1" x14ac:dyDescent="0.15"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ht="15" customHeight="1" x14ac:dyDescent="0.15"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ht="15" customHeight="1" x14ac:dyDescent="0.15"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3:14" ht="15" customHeight="1" x14ac:dyDescent="0.15"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3:14" ht="15" customHeight="1" x14ac:dyDescent="0.15"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3:14" ht="15" customHeight="1" x14ac:dyDescent="0.15"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3:14" ht="15" customHeight="1" x14ac:dyDescent="0.15"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3:14" ht="15" customHeight="1" x14ac:dyDescent="0.15"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3:14" ht="15" customHeight="1" x14ac:dyDescent="0.15"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3:14" ht="15" customHeight="1" x14ac:dyDescent="0.15"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3:14" ht="15" customHeight="1" x14ac:dyDescent="0.15"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3:14" ht="15" customHeight="1" x14ac:dyDescent="0.15"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3:14" ht="15" customHeight="1" x14ac:dyDescent="0.15"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3:14" ht="15" customHeight="1" x14ac:dyDescent="0.15"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3:14" ht="15" customHeight="1" x14ac:dyDescent="0.15"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3:14" ht="15" customHeight="1" x14ac:dyDescent="0.15"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3:14" ht="15" customHeight="1" x14ac:dyDescent="0.15"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3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3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6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6"/>
  <dimension ref="B1:BG90"/>
  <sheetViews>
    <sheetView showGridLines="0" zoomScale="85" zoomScaleNormal="85" workbookViewId="0">
      <pane xSplit="2" ySplit="4" topLeftCell="C5" activePane="bottomRight" state="frozen"/>
      <selection activeCell="F53" sqref="F53:N53"/>
      <selection pane="topRight" activeCell="F53" sqref="F53:N53"/>
      <selection pane="bottomLeft" activeCell="F53" sqref="F53:N53"/>
      <selection pane="bottomRight" activeCell="F53" sqref="F53:N53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 t="s">
        <v>74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53"/>
      <c r="D5" s="54"/>
      <c r="E5" s="55"/>
      <c r="F5" s="53"/>
      <c r="G5" s="54"/>
      <c r="H5" s="55"/>
      <c r="I5" s="53"/>
      <c r="J5" s="54"/>
      <c r="K5" s="55"/>
      <c r="L5" s="53"/>
      <c r="M5" s="54"/>
      <c r="N5" s="55"/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59"/>
      <c r="D6" s="52"/>
      <c r="E6" s="55"/>
      <c r="F6" s="59"/>
      <c r="G6" s="52"/>
      <c r="H6" s="55"/>
      <c r="I6" s="59"/>
      <c r="J6" s="52"/>
      <c r="K6" s="55"/>
      <c r="L6" s="59"/>
      <c r="M6" s="52"/>
      <c r="N6" s="55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59"/>
      <c r="D7" s="52"/>
      <c r="E7" s="55"/>
      <c r="F7" s="59"/>
      <c r="G7" s="52"/>
      <c r="H7" s="55"/>
      <c r="I7" s="59"/>
      <c r="J7" s="52"/>
      <c r="K7" s="55"/>
      <c r="L7" s="59"/>
      <c r="M7" s="52"/>
      <c r="N7" s="55"/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59"/>
      <c r="D8" s="52"/>
      <c r="E8" s="55"/>
      <c r="F8" s="59"/>
      <c r="G8" s="52"/>
      <c r="H8" s="55"/>
      <c r="I8" s="59"/>
      <c r="J8" s="52"/>
      <c r="K8" s="55"/>
      <c r="L8" s="59"/>
      <c r="M8" s="52"/>
      <c r="N8" s="55"/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59"/>
      <c r="D9" s="52"/>
      <c r="E9" s="55"/>
      <c r="F9" s="59"/>
      <c r="G9" s="52"/>
      <c r="H9" s="55"/>
      <c r="I9" s="59"/>
      <c r="J9" s="52"/>
      <c r="K9" s="55"/>
      <c r="L9" s="59"/>
      <c r="M9" s="52"/>
      <c r="N9" s="55"/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59"/>
      <c r="D10" s="52"/>
      <c r="E10" s="55"/>
      <c r="F10" s="59"/>
      <c r="G10" s="52"/>
      <c r="H10" s="55"/>
      <c r="I10" s="59"/>
      <c r="J10" s="52"/>
      <c r="K10" s="55"/>
      <c r="L10" s="59"/>
      <c r="M10" s="52"/>
      <c r="N10" s="55"/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59"/>
      <c r="D11" s="52"/>
      <c r="E11" s="55"/>
      <c r="F11" s="59"/>
      <c r="G11" s="52"/>
      <c r="H11" s="55"/>
      <c r="I11" s="59"/>
      <c r="J11" s="52"/>
      <c r="K11" s="55"/>
      <c r="L11" s="59"/>
      <c r="M11" s="52"/>
      <c r="N11" s="55"/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59"/>
      <c r="D12" s="52"/>
      <c r="E12" s="55"/>
      <c r="F12" s="59"/>
      <c r="G12" s="52"/>
      <c r="H12" s="55"/>
      <c r="I12" s="59"/>
      <c r="J12" s="52"/>
      <c r="K12" s="55"/>
      <c r="L12" s="59"/>
      <c r="M12" s="52"/>
      <c r="N12" s="55"/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136"/>
      <c r="D13" s="52"/>
      <c r="E13" s="55"/>
      <c r="F13" s="59"/>
      <c r="G13" s="52"/>
      <c r="H13" s="55"/>
      <c r="I13" s="59"/>
      <c r="J13" s="52"/>
      <c r="K13" s="55"/>
      <c r="L13" s="59"/>
      <c r="M13" s="52"/>
      <c r="N13" s="55"/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59"/>
      <c r="D14" s="52"/>
      <c r="E14" s="55"/>
      <c r="F14" s="59"/>
      <c r="G14" s="52"/>
      <c r="H14" s="55"/>
      <c r="I14" s="59"/>
      <c r="J14" s="52"/>
      <c r="K14" s="55"/>
      <c r="L14" s="59"/>
      <c r="M14" s="52"/>
      <c r="N14" s="55"/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59"/>
      <c r="D15" s="52"/>
      <c r="E15" s="55"/>
      <c r="F15" s="59"/>
      <c r="G15" s="52"/>
      <c r="H15" s="55"/>
      <c r="I15" s="59"/>
      <c r="J15" s="52"/>
      <c r="K15" s="55"/>
      <c r="L15" s="59"/>
      <c r="M15" s="52"/>
      <c r="N15" s="55"/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59"/>
      <c r="D16" s="52"/>
      <c r="E16" s="55"/>
      <c r="F16" s="59"/>
      <c r="G16" s="52"/>
      <c r="H16" s="55"/>
      <c r="I16" s="59"/>
      <c r="J16" s="52"/>
      <c r="K16" s="55"/>
      <c r="L16" s="59"/>
      <c r="M16" s="52"/>
      <c r="N16" s="55"/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59"/>
      <c r="D17" s="52"/>
      <c r="E17" s="55"/>
      <c r="F17" s="59"/>
      <c r="G17" s="52"/>
      <c r="H17" s="55"/>
      <c r="I17" s="59"/>
      <c r="J17" s="52"/>
      <c r="K17" s="55"/>
      <c r="L17" s="59"/>
      <c r="M17" s="52"/>
      <c r="N17" s="55"/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59"/>
      <c r="D18" s="52"/>
      <c r="E18" s="55"/>
      <c r="F18" s="59"/>
      <c r="G18" s="52"/>
      <c r="H18" s="55"/>
      <c r="I18" s="59"/>
      <c r="J18" s="52"/>
      <c r="K18" s="55"/>
      <c r="L18" s="59"/>
      <c r="M18" s="52"/>
      <c r="N18" s="55"/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59"/>
      <c r="D19" s="52"/>
      <c r="E19" s="55"/>
      <c r="F19" s="59"/>
      <c r="G19" s="52"/>
      <c r="H19" s="55"/>
      <c r="I19" s="59"/>
      <c r="J19" s="52"/>
      <c r="K19" s="55"/>
      <c r="L19" s="59"/>
      <c r="M19" s="52"/>
      <c r="N19" s="55"/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59"/>
      <c r="D20" s="52"/>
      <c r="E20" s="55"/>
      <c r="F20" s="59"/>
      <c r="G20" s="52"/>
      <c r="H20" s="55"/>
      <c r="I20" s="59"/>
      <c r="J20" s="52"/>
      <c r="K20" s="55"/>
      <c r="L20" s="59"/>
      <c r="M20" s="52"/>
      <c r="N20" s="55"/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59"/>
      <c r="D21" s="52"/>
      <c r="E21" s="55"/>
      <c r="F21" s="59"/>
      <c r="G21" s="52"/>
      <c r="H21" s="55"/>
      <c r="I21" s="59"/>
      <c r="J21" s="52"/>
      <c r="K21" s="55"/>
      <c r="L21" s="59"/>
      <c r="M21" s="52"/>
      <c r="N21" s="55"/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59"/>
      <c r="D22" s="52"/>
      <c r="E22" s="55"/>
      <c r="F22" s="59"/>
      <c r="G22" s="52"/>
      <c r="H22" s="60"/>
      <c r="I22" s="59"/>
      <c r="J22" s="52"/>
      <c r="K22" s="55"/>
      <c r="L22" s="59"/>
      <c r="M22" s="52"/>
      <c r="N22" s="55"/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59"/>
      <c r="D23" s="52"/>
      <c r="E23" s="55"/>
      <c r="F23" s="59"/>
      <c r="G23" s="52"/>
      <c r="H23" s="60"/>
      <c r="I23" s="59"/>
      <c r="J23" s="52"/>
      <c r="K23" s="55"/>
      <c r="L23" s="59"/>
      <c r="M23" s="52"/>
      <c r="N23" s="55"/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59"/>
      <c r="D24" s="52"/>
      <c r="E24" s="55"/>
      <c r="F24" s="59"/>
      <c r="G24" s="52"/>
      <c r="H24" s="55"/>
      <c r="I24" s="59"/>
      <c r="J24" s="52"/>
      <c r="K24" s="55"/>
      <c r="L24" s="59"/>
      <c r="M24" s="52"/>
      <c r="N24" s="55"/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59"/>
      <c r="D25" s="52"/>
      <c r="E25" s="55"/>
      <c r="F25" s="59"/>
      <c r="G25" s="52"/>
      <c r="H25" s="55"/>
      <c r="I25" s="59"/>
      <c r="J25" s="52"/>
      <c r="K25" s="55"/>
      <c r="L25" s="59"/>
      <c r="M25" s="52"/>
      <c r="N25" s="55"/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59"/>
      <c r="D26" s="52"/>
      <c r="E26" s="55"/>
      <c r="F26" s="59"/>
      <c r="G26" s="52"/>
      <c r="H26" s="55"/>
      <c r="I26" s="59"/>
      <c r="J26" s="52"/>
      <c r="K26" s="55"/>
      <c r="L26" s="59"/>
      <c r="M26" s="52"/>
      <c r="N26" s="55"/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59"/>
      <c r="D27" s="52"/>
      <c r="E27" s="55"/>
      <c r="F27" s="59"/>
      <c r="G27" s="52"/>
      <c r="H27" s="55"/>
      <c r="I27" s="59"/>
      <c r="J27" s="52"/>
      <c r="K27" s="55"/>
      <c r="L27" s="59"/>
      <c r="M27" s="52"/>
      <c r="N27" s="55"/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59"/>
      <c r="D28" s="52"/>
      <c r="E28" s="55"/>
      <c r="F28" s="59"/>
      <c r="G28" s="52"/>
      <c r="H28" s="60"/>
      <c r="I28" s="59"/>
      <c r="J28" s="52"/>
      <c r="K28" s="55"/>
      <c r="L28" s="59"/>
      <c r="M28" s="52"/>
      <c r="N28" s="55"/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59"/>
      <c r="D29" s="52"/>
      <c r="E29" s="55"/>
      <c r="F29" s="59"/>
      <c r="G29" s="52"/>
      <c r="H29" s="60"/>
      <c r="I29" s="59"/>
      <c r="J29" s="52"/>
      <c r="K29" s="55"/>
      <c r="L29" s="59"/>
      <c r="M29" s="52"/>
      <c r="N29" s="55"/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59"/>
      <c r="D30" s="52"/>
      <c r="E30" s="55"/>
      <c r="F30" s="59"/>
      <c r="G30" s="52"/>
      <c r="H30" s="55"/>
      <c r="I30" s="59"/>
      <c r="J30" s="52"/>
      <c r="K30" s="55"/>
      <c r="L30" s="59"/>
      <c r="M30" s="52"/>
      <c r="N30" s="55"/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59"/>
      <c r="D31" s="52"/>
      <c r="E31" s="55"/>
      <c r="F31" s="59"/>
      <c r="G31" s="52"/>
      <c r="H31" s="55"/>
      <c r="I31" s="59"/>
      <c r="J31" s="52"/>
      <c r="K31" s="55"/>
      <c r="L31" s="59"/>
      <c r="M31" s="52"/>
      <c r="N31" s="55"/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59"/>
      <c r="D32" s="52"/>
      <c r="E32" s="55"/>
      <c r="F32" s="59"/>
      <c r="G32" s="52"/>
      <c r="H32" s="55"/>
      <c r="I32" s="59"/>
      <c r="J32" s="52"/>
      <c r="K32" s="55"/>
      <c r="L32" s="59"/>
      <c r="M32" s="52"/>
      <c r="N32" s="55"/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59"/>
      <c r="D33" s="52"/>
      <c r="E33" s="55"/>
      <c r="F33" s="59"/>
      <c r="G33" s="52"/>
      <c r="H33" s="55"/>
      <c r="I33" s="59"/>
      <c r="J33" s="52"/>
      <c r="K33" s="55"/>
      <c r="L33" s="59"/>
      <c r="M33" s="52"/>
      <c r="N33" s="55"/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59"/>
      <c r="D34" s="52"/>
      <c r="E34" s="55"/>
      <c r="F34" s="59"/>
      <c r="G34" s="52"/>
      <c r="H34" s="55"/>
      <c r="I34" s="59"/>
      <c r="J34" s="52"/>
      <c r="K34" s="55"/>
      <c r="L34" s="59"/>
      <c r="M34" s="52"/>
      <c r="N34" s="55"/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59"/>
      <c r="D35" s="58"/>
      <c r="E35" s="60"/>
      <c r="F35" s="59"/>
      <c r="G35" s="58"/>
      <c r="H35" s="55"/>
      <c r="I35" s="59"/>
      <c r="J35" s="58"/>
      <c r="K35" s="55"/>
      <c r="L35" s="59"/>
      <c r="M35" s="58"/>
      <c r="N35" s="55"/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59"/>
      <c r="D36" s="52"/>
      <c r="E36" s="55"/>
      <c r="F36" s="59"/>
      <c r="G36" s="52"/>
      <c r="H36" s="60"/>
      <c r="I36" s="59"/>
      <c r="J36" s="52"/>
      <c r="K36" s="55"/>
      <c r="L36" s="59"/>
      <c r="M36" s="52"/>
      <c r="N36" s="55"/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59"/>
      <c r="D37" s="52"/>
      <c r="E37" s="55"/>
      <c r="F37" s="59"/>
      <c r="G37" s="52"/>
      <c r="H37" s="55"/>
      <c r="I37" s="59"/>
      <c r="J37" s="52"/>
      <c r="K37" s="55"/>
      <c r="L37" s="59"/>
      <c r="M37" s="52"/>
      <c r="N37" s="55"/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61"/>
      <c r="D38" s="52"/>
      <c r="E38" s="55"/>
      <c r="F38" s="61"/>
      <c r="G38" s="52"/>
      <c r="H38" s="55"/>
      <c r="I38" s="61"/>
      <c r="J38" s="52"/>
      <c r="K38" s="55"/>
      <c r="L38" s="61"/>
      <c r="M38" s="52"/>
      <c r="N38" s="55"/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59"/>
      <c r="D39" s="52"/>
      <c r="E39" s="55"/>
      <c r="F39" s="59"/>
      <c r="G39" s="52"/>
      <c r="H39" s="55"/>
      <c r="I39" s="59"/>
      <c r="J39" s="52"/>
      <c r="K39" s="55"/>
      <c r="L39" s="59"/>
      <c r="M39" s="52"/>
      <c r="N39" s="55"/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59"/>
      <c r="D40" s="52"/>
      <c r="E40" s="55"/>
      <c r="F40" s="59"/>
      <c r="G40" s="52"/>
      <c r="H40" s="60"/>
      <c r="I40" s="59"/>
      <c r="J40" s="52"/>
      <c r="K40" s="55"/>
      <c r="L40" s="59"/>
      <c r="M40" s="52"/>
      <c r="N40" s="55"/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59"/>
      <c r="D41" s="52"/>
      <c r="E41" s="55"/>
      <c r="F41" s="59"/>
      <c r="G41" s="52"/>
      <c r="H41" s="55"/>
      <c r="I41" s="59"/>
      <c r="J41" s="52"/>
      <c r="K41" s="55"/>
      <c r="L41" s="59"/>
      <c r="M41" s="52"/>
      <c r="N41" s="55"/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59"/>
      <c r="D42" s="52"/>
      <c r="E42" s="55"/>
      <c r="F42" s="59"/>
      <c r="G42" s="52"/>
      <c r="H42" s="55"/>
      <c r="I42" s="59"/>
      <c r="J42" s="52"/>
      <c r="K42" s="55"/>
      <c r="L42" s="59"/>
      <c r="M42" s="52"/>
      <c r="N42" s="55"/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59"/>
      <c r="D43" s="52"/>
      <c r="E43" s="55"/>
      <c r="F43" s="59"/>
      <c r="G43" s="52"/>
      <c r="H43" s="60"/>
      <c r="I43" s="59"/>
      <c r="J43" s="52"/>
      <c r="K43" s="55"/>
      <c r="L43" s="59"/>
      <c r="M43" s="52"/>
      <c r="N43" s="55"/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59"/>
      <c r="D44" s="52"/>
      <c r="E44" s="55"/>
      <c r="F44" s="59"/>
      <c r="G44" s="52"/>
      <c r="H44" s="60"/>
      <c r="I44" s="59"/>
      <c r="J44" s="52"/>
      <c r="K44" s="55"/>
      <c r="L44" s="59"/>
      <c r="M44" s="52"/>
      <c r="N44" s="55"/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59"/>
      <c r="D45" s="52"/>
      <c r="E45" s="55"/>
      <c r="F45" s="59"/>
      <c r="G45" s="52"/>
      <c r="H45" s="55"/>
      <c r="I45" s="59"/>
      <c r="J45" s="52"/>
      <c r="K45" s="55"/>
      <c r="L45" s="59"/>
      <c r="M45" s="52"/>
      <c r="N45" s="55"/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59"/>
      <c r="D46" s="52"/>
      <c r="E46" s="55"/>
      <c r="F46" s="59"/>
      <c r="G46" s="52"/>
      <c r="H46" s="55"/>
      <c r="I46" s="59"/>
      <c r="J46" s="52"/>
      <c r="K46" s="55"/>
      <c r="L46" s="59"/>
      <c r="M46" s="52"/>
      <c r="N46" s="55"/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59"/>
      <c r="D47" s="52"/>
      <c r="E47" s="55"/>
      <c r="F47" s="59"/>
      <c r="G47" s="52"/>
      <c r="H47" s="60"/>
      <c r="I47" s="59"/>
      <c r="J47" s="52"/>
      <c r="K47" s="60"/>
      <c r="L47" s="59"/>
      <c r="M47" s="52"/>
      <c r="N47" s="55"/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59"/>
      <c r="D48" s="52"/>
      <c r="E48" s="55"/>
      <c r="F48" s="59"/>
      <c r="G48" s="52"/>
      <c r="H48" s="60"/>
      <c r="I48" s="59"/>
      <c r="J48" s="52"/>
      <c r="K48" s="55"/>
      <c r="L48" s="59"/>
      <c r="M48" s="52"/>
      <c r="N48" s="55"/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59"/>
      <c r="D49" s="52"/>
      <c r="E49" s="55"/>
      <c r="F49" s="59"/>
      <c r="G49" s="52"/>
      <c r="H49" s="55"/>
      <c r="I49" s="59"/>
      <c r="J49" s="52"/>
      <c r="K49" s="55"/>
      <c r="L49" s="59"/>
      <c r="M49" s="52"/>
      <c r="N49" s="55"/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59"/>
      <c r="D50" s="52"/>
      <c r="E50" s="55"/>
      <c r="F50" s="59"/>
      <c r="G50" s="52"/>
      <c r="H50" s="55"/>
      <c r="I50" s="59"/>
      <c r="J50" s="52"/>
      <c r="K50" s="55"/>
      <c r="L50" s="59"/>
      <c r="M50" s="52"/>
      <c r="N50" s="55"/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59"/>
      <c r="D51" s="52"/>
      <c r="E51" s="60"/>
      <c r="F51" s="59"/>
      <c r="G51" s="52"/>
      <c r="H51" s="60"/>
      <c r="I51" s="59"/>
      <c r="J51" s="52"/>
      <c r="K51" s="55"/>
      <c r="L51" s="59"/>
      <c r="M51" s="52"/>
      <c r="N51" s="55"/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62"/>
      <c r="D52" s="63"/>
      <c r="E52" s="64"/>
      <c r="F52" s="62"/>
      <c r="G52" s="63"/>
      <c r="H52" s="69"/>
      <c r="I52" s="62"/>
      <c r="J52" s="63"/>
      <c r="K52" s="64"/>
      <c r="L52" s="62"/>
      <c r="M52" s="63"/>
      <c r="N52" s="64"/>
      <c r="O52" s="70"/>
      <c r="P52" s="70"/>
      <c r="Q52" s="24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68" t="s">
        <v>21</v>
      </c>
      <c r="C53" s="157">
        <f>SUM(C5:C52)</f>
        <v>0</v>
      </c>
      <c r="D53" s="158">
        <f>SUM(D5:D52)</f>
        <v>0</v>
      </c>
      <c r="E53" s="45" t="e">
        <f>(C53/D53)*100</f>
        <v>#DIV/0!</v>
      </c>
      <c r="F53" s="157">
        <f t="shared" ref="F53:G53" si="0">SUM(F5:F52)</f>
        <v>0</v>
      </c>
      <c r="G53" s="158">
        <f t="shared" si="0"/>
        <v>0</v>
      </c>
      <c r="H53" s="45" t="e">
        <f t="shared" ref="H53" si="1">(F53/G53)*100</f>
        <v>#DIV/0!</v>
      </c>
      <c r="I53" s="157">
        <f t="shared" ref="I53:J53" si="2">SUM(I5:I52)</f>
        <v>0</v>
      </c>
      <c r="J53" s="158">
        <f t="shared" si="2"/>
        <v>0</v>
      </c>
      <c r="K53" s="45" t="e">
        <f t="shared" ref="K53" si="3">(I53/J53)*100</f>
        <v>#DIV/0!</v>
      </c>
      <c r="L53" s="157">
        <f t="shared" ref="L53:M53" si="4">SUM(L5:L52)</f>
        <v>0</v>
      </c>
      <c r="M53" s="158">
        <f t="shared" si="4"/>
        <v>0</v>
      </c>
      <c r="N53" s="45" t="e">
        <f t="shared" ref="N53" si="5">(L53/M53)*100</f>
        <v>#DIV/0!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ht="15" customHeight="1" x14ac:dyDescent="0.15"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ht="15" customHeight="1" x14ac:dyDescent="0.15"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ht="15" customHeight="1" x14ac:dyDescent="0.15"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ht="15" customHeight="1" x14ac:dyDescent="0.15"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ht="15" customHeight="1" x14ac:dyDescent="0.15"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ht="15" customHeight="1" x14ac:dyDescent="0.15"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ht="15" customHeight="1" x14ac:dyDescent="0.15"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ht="15" customHeight="1" x14ac:dyDescent="0.15"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ht="15" customHeight="1" x14ac:dyDescent="0.15"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ht="15" customHeight="1" x14ac:dyDescent="0.15"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3:14" ht="15" customHeight="1" x14ac:dyDescent="0.15"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3:14" ht="15" customHeight="1" x14ac:dyDescent="0.15"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3:14" ht="15" customHeight="1" x14ac:dyDescent="0.15"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3:14" ht="15" customHeight="1" x14ac:dyDescent="0.15"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3:14" ht="15" customHeight="1" x14ac:dyDescent="0.15"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3:14" ht="15" customHeight="1" x14ac:dyDescent="0.15"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3:14" ht="15" customHeight="1" x14ac:dyDescent="0.15"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3:14" ht="15" customHeight="1" x14ac:dyDescent="0.15"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3:14" ht="15" customHeight="1" x14ac:dyDescent="0.15"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3:14" ht="15" customHeight="1" x14ac:dyDescent="0.15"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3:14" ht="15" customHeight="1" x14ac:dyDescent="0.15"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3:14" ht="15" customHeight="1" x14ac:dyDescent="0.15"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3:14" ht="15" customHeight="1" x14ac:dyDescent="0.15"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3:14" ht="15" customHeight="1" x14ac:dyDescent="0.15"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3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3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8"/>
  <dimension ref="B1:BG90"/>
  <sheetViews>
    <sheetView showGridLines="0" zoomScale="85" zoomScaleNormal="85" workbookViewId="0">
      <pane xSplit="2" ySplit="4" topLeftCell="C5" activePane="bottomRight" state="frozen"/>
      <selection activeCell="F53" sqref="F53:N53"/>
      <selection pane="topRight" activeCell="F53" sqref="F53:N53"/>
      <selection pane="bottomLeft" activeCell="F53" sqref="F53:N53"/>
      <selection pane="bottomRight" activeCell="F53" sqref="F53:N53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 t="s">
        <v>75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53"/>
      <c r="D5" s="54"/>
      <c r="E5" s="55"/>
      <c r="F5" s="53"/>
      <c r="G5" s="54"/>
      <c r="H5" s="55"/>
      <c r="I5" s="53"/>
      <c r="J5" s="54"/>
      <c r="K5" s="55"/>
      <c r="L5" s="53"/>
      <c r="M5" s="54"/>
      <c r="N5" s="55"/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59"/>
      <c r="D6" s="52"/>
      <c r="E6" s="55"/>
      <c r="F6" s="59"/>
      <c r="G6" s="52"/>
      <c r="H6" s="55"/>
      <c r="I6" s="59"/>
      <c r="J6" s="52"/>
      <c r="K6" s="55"/>
      <c r="L6" s="59"/>
      <c r="M6" s="52"/>
      <c r="N6" s="55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59"/>
      <c r="D7" s="52"/>
      <c r="E7" s="55"/>
      <c r="F7" s="59"/>
      <c r="G7" s="52"/>
      <c r="H7" s="55"/>
      <c r="I7" s="59"/>
      <c r="J7" s="52"/>
      <c r="K7" s="55"/>
      <c r="L7" s="59"/>
      <c r="M7" s="52"/>
      <c r="N7" s="55"/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59"/>
      <c r="D8" s="52"/>
      <c r="E8" s="55"/>
      <c r="F8" s="59"/>
      <c r="G8" s="52"/>
      <c r="H8" s="55"/>
      <c r="I8" s="59"/>
      <c r="J8" s="52"/>
      <c r="K8" s="55"/>
      <c r="L8" s="59"/>
      <c r="M8" s="52"/>
      <c r="N8" s="55"/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59"/>
      <c r="D9" s="52"/>
      <c r="E9" s="55"/>
      <c r="F9" s="59"/>
      <c r="G9" s="52"/>
      <c r="H9" s="55"/>
      <c r="I9" s="59"/>
      <c r="J9" s="52"/>
      <c r="K9" s="55"/>
      <c r="L9" s="59"/>
      <c r="M9" s="52"/>
      <c r="N9" s="55"/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59"/>
      <c r="D10" s="52"/>
      <c r="E10" s="55"/>
      <c r="F10" s="59"/>
      <c r="G10" s="52"/>
      <c r="H10" s="55"/>
      <c r="I10" s="59"/>
      <c r="J10" s="52"/>
      <c r="K10" s="55"/>
      <c r="L10" s="59"/>
      <c r="M10" s="52"/>
      <c r="N10" s="55"/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59"/>
      <c r="D11" s="52"/>
      <c r="E11" s="55"/>
      <c r="F11" s="59"/>
      <c r="G11" s="52"/>
      <c r="H11" s="55"/>
      <c r="I11" s="59"/>
      <c r="J11" s="52"/>
      <c r="K11" s="55"/>
      <c r="L11" s="59"/>
      <c r="M11" s="52"/>
      <c r="N11" s="55"/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59"/>
      <c r="D12" s="52"/>
      <c r="E12" s="55"/>
      <c r="F12" s="59"/>
      <c r="G12" s="52"/>
      <c r="H12" s="55"/>
      <c r="I12" s="59"/>
      <c r="J12" s="52"/>
      <c r="K12" s="55"/>
      <c r="L12" s="59"/>
      <c r="M12" s="52"/>
      <c r="N12" s="55"/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59"/>
      <c r="D13" s="52"/>
      <c r="E13" s="55"/>
      <c r="F13" s="59"/>
      <c r="G13" s="52"/>
      <c r="H13" s="55"/>
      <c r="I13" s="59"/>
      <c r="J13" s="52"/>
      <c r="K13" s="55"/>
      <c r="L13" s="59"/>
      <c r="M13" s="52"/>
      <c r="N13" s="55"/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59"/>
      <c r="D14" s="52"/>
      <c r="E14" s="55"/>
      <c r="F14" s="59"/>
      <c r="G14" s="52"/>
      <c r="H14" s="55"/>
      <c r="I14" s="59"/>
      <c r="J14" s="52"/>
      <c r="K14" s="55"/>
      <c r="L14" s="59"/>
      <c r="M14" s="52"/>
      <c r="N14" s="55"/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59"/>
      <c r="D15" s="52"/>
      <c r="E15" s="55"/>
      <c r="F15" s="59"/>
      <c r="G15" s="52"/>
      <c r="H15" s="55"/>
      <c r="I15" s="59"/>
      <c r="J15" s="52"/>
      <c r="K15" s="55"/>
      <c r="L15" s="59"/>
      <c r="M15" s="52"/>
      <c r="N15" s="55"/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59"/>
      <c r="D16" s="52"/>
      <c r="E16" s="55"/>
      <c r="F16" s="59"/>
      <c r="G16" s="52"/>
      <c r="H16" s="55"/>
      <c r="I16" s="59"/>
      <c r="J16" s="52"/>
      <c r="K16" s="55"/>
      <c r="L16" s="59"/>
      <c r="M16" s="52"/>
      <c r="N16" s="55"/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59"/>
      <c r="D17" s="52"/>
      <c r="E17" s="55"/>
      <c r="F17" s="59"/>
      <c r="G17" s="52"/>
      <c r="H17" s="55"/>
      <c r="I17" s="59"/>
      <c r="J17" s="52"/>
      <c r="K17" s="55"/>
      <c r="L17" s="59"/>
      <c r="M17" s="52"/>
      <c r="N17" s="55"/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59"/>
      <c r="D18" s="52"/>
      <c r="E18" s="55"/>
      <c r="F18" s="59"/>
      <c r="G18" s="52"/>
      <c r="H18" s="55"/>
      <c r="I18" s="59"/>
      <c r="J18" s="52"/>
      <c r="K18" s="55"/>
      <c r="L18" s="59"/>
      <c r="M18" s="52"/>
      <c r="N18" s="55"/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59"/>
      <c r="D19" s="52"/>
      <c r="E19" s="55"/>
      <c r="F19" s="59"/>
      <c r="G19" s="52"/>
      <c r="H19" s="55"/>
      <c r="I19" s="59"/>
      <c r="J19" s="52"/>
      <c r="K19" s="55"/>
      <c r="L19" s="59"/>
      <c r="M19" s="52"/>
      <c r="N19" s="55"/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59"/>
      <c r="D20" s="52"/>
      <c r="E20" s="55"/>
      <c r="F20" s="59"/>
      <c r="G20" s="52"/>
      <c r="H20" s="55"/>
      <c r="I20" s="59"/>
      <c r="J20" s="52"/>
      <c r="K20" s="55"/>
      <c r="L20" s="59"/>
      <c r="M20" s="52"/>
      <c r="N20" s="55"/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59"/>
      <c r="D21" s="52"/>
      <c r="E21" s="55"/>
      <c r="F21" s="59"/>
      <c r="G21" s="52"/>
      <c r="H21" s="55"/>
      <c r="I21" s="59"/>
      <c r="J21" s="52"/>
      <c r="K21" s="55"/>
      <c r="L21" s="59"/>
      <c r="M21" s="52"/>
      <c r="N21" s="55"/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59"/>
      <c r="D22" s="52"/>
      <c r="E22" s="55"/>
      <c r="F22" s="59"/>
      <c r="G22" s="52"/>
      <c r="H22" s="55"/>
      <c r="I22" s="59"/>
      <c r="J22" s="52"/>
      <c r="K22" s="55"/>
      <c r="L22" s="59"/>
      <c r="M22" s="52"/>
      <c r="N22" s="55"/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59"/>
      <c r="D23" s="52"/>
      <c r="E23" s="55"/>
      <c r="F23" s="59"/>
      <c r="G23" s="52"/>
      <c r="H23" s="55"/>
      <c r="I23" s="59"/>
      <c r="J23" s="52"/>
      <c r="K23" s="55"/>
      <c r="L23" s="59"/>
      <c r="M23" s="52"/>
      <c r="N23" s="55"/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59"/>
      <c r="D24" s="52"/>
      <c r="E24" s="55"/>
      <c r="F24" s="59"/>
      <c r="G24" s="52"/>
      <c r="H24" s="55"/>
      <c r="I24" s="59"/>
      <c r="J24" s="52"/>
      <c r="K24" s="55"/>
      <c r="L24" s="59"/>
      <c r="M24" s="52"/>
      <c r="N24" s="55"/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59"/>
      <c r="D25" s="52"/>
      <c r="E25" s="55"/>
      <c r="F25" s="59"/>
      <c r="G25" s="52"/>
      <c r="H25" s="55"/>
      <c r="I25" s="59"/>
      <c r="J25" s="52"/>
      <c r="K25" s="55"/>
      <c r="L25" s="59"/>
      <c r="M25" s="52"/>
      <c r="N25" s="55"/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59"/>
      <c r="D26" s="52"/>
      <c r="E26" s="55"/>
      <c r="F26" s="59"/>
      <c r="G26" s="52"/>
      <c r="H26" s="55"/>
      <c r="I26" s="59"/>
      <c r="J26" s="52"/>
      <c r="K26" s="55"/>
      <c r="L26" s="59"/>
      <c r="M26" s="52"/>
      <c r="N26" s="55"/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59"/>
      <c r="D27" s="52"/>
      <c r="E27" s="55"/>
      <c r="F27" s="59"/>
      <c r="G27" s="52"/>
      <c r="H27" s="55"/>
      <c r="I27" s="59"/>
      <c r="J27" s="52"/>
      <c r="K27" s="55"/>
      <c r="L27" s="59"/>
      <c r="M27" s="52"/>
      <c r="N27" s="55"/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59"/>
      <c r="D28" s="52"/>
      <c r="E28" s="55"/>
      <c r="F28" s="59"/>
      <c r="G28" s="52"/>
      <c r="H28" s="55"/>
      <c r="I28" s="59"/>
      <c r="J28" s="52"/>
      <c r="K28" s="55"/>
      <c r="L28" s="59"/>
      <c r="M28" s="52"/>
      <c r="N28" s="55"/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59"/>
      <c r="D29" s="52"/>
      <c r="E29" s="55"/>
      <c r="F29" s="59"/>
      <c r="G29" s="52"/>
      <c r="H29" s="55"/>
      <c r="I29" s="59"/>
      <c r="J29" s="52"/>
      <c r="K29" s="55"/>
      <c r="L29" s="59"/>
      <c r="M29" s="52"/>
      <c r="N29" s="55"/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59"/>
      <c r="D30" s="52"/>
      <c r="E30" s="55"/>
      <c r="F30" s="59"/>
      <c r="G30" s="52"/>
      <c r="H30" s="55"/>
      <c r="I30" s="59"/>
      <c r="J30" s="52"/>
      <c r="K30" s="55"/>
      <c r="L30" s="59"/>
      <c r="M30" s="52"/>
      <c r="N30" s="55"/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59"/>
      <c r="D31" s="52"/>
      <c r="E31" s="55"/>
      <c r="F31" s="59"/>
      <c r="G31" s="52"/>
      <c r="H31" s="55"/>
      <c r="I31" s="59"/>
      <c r="J31" s="52"/>
      <c r="K31" s="55"/>
      <c r="L31" s="59"/>
      <c r="M31" s="52"/>
      <c r="N31" s="55"/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59"/>
      <c r="D32" s="52"/>
      <c r="E32" s="55"/>
      <c r="F32" s="59"/>
      <c r="G32" s="52"/>
      <c r="H32" s="55"/>
      <c r="I32" s="59"/>
      <c r="J32" s="52"/>
      <c r="K32" s="55"/>
      <c r="L32" s="59"/>
      <c r="M32" s="52"/>
      <c r="N32" s="55"/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59"/>
      <c r="D33" s="52"/>
      <c r="E33" s="55"/>
      <c r="F33" s="59"/>
      <c r="G33" s="52"/>
      <c r="H33" s="55"/>
      <c r="I33" s="59"/>
      <c r="J33" s="52"/>
      <c r="K33" s="55"/>
      <c r="L33" s="59"/>
      <c r="M33" s="52"/>
      <c r="N33" s="55"/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59"/>
      <c r="D34" s="52"/>
      <c r="E34" s="55"/>
      <c r="F34" s="59"/>
      <c r="G34" s="52"/>
      <c r="H34" s="55"/>
      <c r="I34" s="59"/>
      <c r="J34" s="52"/>
      <c r="K34" s="55"/>
      <c r="L34" s="59"/>
      <c r="M34" s="52"/>
      <c r="N34" s="55"/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59"/>
      <c r="D35" s="58"/>
      <c r="E35" s="55"/>
      <c r="F35" s="59"/>
      <c r="G35" s="58"/>
      <c r="H35" s="55"/>
      <c r="I35" s="59"/>
      <c r="J35" s="58"/>
      <c r="K35" s="55"/>
      <c r="L35" s="59"/>
      <c r="M35" s="58"/>
      <c r="N35" s="55"/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59"/>
      <c r="D36" s="52"/>
      <c r="E36" s="55"/>
      <c r="F36" s="59"/>
      <c r="G36" s="52"/>
      <c r="H36" s="55"/>
      <c r="I36" s="59"/>
      <c r="J36" s="52"/>
      <c r="K36" s="55"/>
      <c r="L36" s="59"/>
      <c r="M36" s="52"/>
      <c r="N36" s="55"/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59"/>
      <c r="D37" s="52"/>
      <c r="E37" s="55"/>
      <c r="F37" s="59"/>
      <c r="G37" s="52"/>
      <c r="H37" s="55"/>
      <c r="I37" s="59"/>
      <c r="J37" s="52"/>
      <c r="K37" s="55"/>
      <c r="L37" s="59"/>
      <c r="M37" s="52"/>
      <c r="N37" s="55"/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61"/>
      <c r="D38" s="52"/>
      <c r="E38" s="55"/>
      <c r="F38" s="61"/>
      <c r="G38" s="52"/>
      <c r="H38" s="55"/>
      <c r="I38" s="61"/>
      <c r="J38" s="52"/>
      <c r="K38" s="55"/>
      <c r="L38" s="61"/>
      <c r="M38" s="52"/>
      <c r="N38" s="55"/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59"/>
      <c r="D39" s="52"/>
      <c r="E39" s="55"/>
      <c r="F39" s="59"/>
      <c r="G39" s="52"/>
      <c r="H39" s="55"/>
      <c r="I39" s="59"/>
      <c r="J39" s="52"/>
      <c r="K39" s="55"/>
      <c r="L39" s="59"/>
      <c r="M39" s="52"/>
      <c r="N39" s="55"/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59"/>
      <c r="D40" s="52"/>
      <c r="E40" s="55"/>
      <c r="F40" s="59"/>
      <c r="G40" s="52"/>
      <c r="H40" s="55"/>
      <c r="I40" s="59"/>
      <c r="J40" s="52"/>
      <c r="K40" s="55"/>
      <c r="L40" s="59"/>
      <c r="M40" s="52"/>
      <c r="N40" s="55"/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59"/>
      <c r="D41" s="52"/>
      <c r="E41" s="55"/>
      <c r="F41" s="59"/>
      <c r="G41" s="52"/>
      <c r="H41" s="55"/>
      <c r="I41" s="59"/>
      <c r="J41" s="52"/>
      <c r="K41" s="55"/>
      <c r="L41" s="59"/>
      <c r="M41" s="52"/>
      <c r="N41" s="55"/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59"/>
      <c r="D42" s="52"/>
      <c r="E42" s="55"/>
      <c r="F42" s="59"/>
      <c r="G42" s="52"/>
      <c r="H42" s="55"/>
      <c r="I42" s="59"/>
      <c r="J42" s="52"/>
      <c r="K42" s="55"/>
      <c r="L42" s="59"/>
      <c r="M42" s="52"/>
      <c r="N42" s="55"/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59"/>
      <c r="D43" s="52"/>
      <c r="E43" s="55"/>
      <c r="F43" s="59"/>
      <c r="G43" s="52"/>
      <c r="H43" s="55"/>
      <c r="I43" s="59"/>
      <c r="J43" s="52"/>
      <c r="K43" s="55"/>
      <c r="L43" s="59"/>
      <c r="M43" s="52"/>
      <c r="N43" s="55"/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59"/>
      <c r="D44" s="52"/>
      <c r="E44" s="55"/>
      <c r="F44" s="59"/>
      <c r="G44" s="52"/>
      <c r="H44" s="55"/>
      <c r="I44" s="59"/>
      <c r="J44" s="52"/>
      <c r="K44" s="55"/>
      <c r="L44" s="59"/>
      <c r="M44" s="52"/>
      <c r="N44" s="55"/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59"/>
      <c r="D45" s="52"/>
      <c r="E45" s="55"/>
      <c r="F45" s="59"/>
      <c r="G45" s="52"/>
      <c r="H45" s="55"/>
      <c r="I45" s="59"/>
      <c r="J45" s="52"/>
      <c r="K45" s="55"/>
      <c r="L45" s="59"/>
      <c r="M45" s="52"/>
      <c r="N45" s="55"/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59"/>
      <c r="D46" s="52"/>
      <c r="E46" s="55"/>
      <c r="F46" s="59"/>
      <c r="G46" s="52"/>
      <c r="H46" s="55"/>
      <c r="I46" s="59"/>
      <c r="J46" s="52"/>
      <c r="K46" s="55"/>
      <c r="L46" s="59"/>
      <c r="M46" s="52"/>
      <c r="N46" s="55"/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59"/>
      <c r="D47" s="52"/>
      <c r="E47" s="55"/>
      <c r="F47" s="59"/>
      <c r="G47" s="52"/>
      <c r="H47" s="55"/>
      <c r="I47" s="59"/>
      <c r="J47" s="52"/>
      <c r="K47" s="55"/>
      <c r="L47" s="59"/>
      <c r="M47" s="52"/>
      <c r="N47" s="55"/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59"/>
      <c r="D48" s="52"/>
      <c r="E48" s="55"/>
      <c r="F48" s="59"/>
      <c r="G48" s="52"/>
      <c r="H48" s="55"/>
      <c r="I48" s="59"/>
      <c r="J48" s="52"/>
      <c r="K48" s="55"/>
      <c r="L48" s="59"/>
      <c r="M48" s="52"/>
      <c r="N48" s="55"/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59"/>
      <c r="D49" s="52"/>
      <c r="E49" s="55"/>
      <c r="F49" s="59"/>
      <c r="G49" s="52"/>
      <c r="H49" s="55"/>
      <c r="I49" s="59"/>
      <c r="J49" s="52"/>
      <c r="K49" s="55"/>
      <c r="L49" s="59"/>
      <c r="M49" s="52"/>
      <c r="N49" s="55"/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59"/>
      <c r="D50" s="52"/>
      <c r="E50" s="55"/>
      <c r="F50" s="59"/>
      <c r="G50" s="52"/>
      <c r="H50" s="55"/>
      <c r="I50" s="59"/>
      <c r="J50" s="52"/>
      <c r="K50" s="55"/>
      <c r="L50" s="59"/>
      <c r="M50" s="52"/>
      <c r="N50" s="55"/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59"/>
      <c r="D51" s="52"/>
      <c r="E51" s="55"/>
      <c r="F51" s="59"/>
      <c r="G51" s="52"/>
      <c r="H51" s="55"/>
      <c r="I51" s="59"/>
      <c r="J51" s="52"/>
      <c r="K51" s="55"/>
      <c r="L51" s="59"/>
      <c r="M51" s="52"/>
      <c r="N51" s="55"/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62"/>
      <c r="D52" s="63"/>
      <c r="E52" s="64"/>
      <c r="F52" s="62"/>
      <c r="G52" s="63"/>
      <c r="H52" s="64"/>
      <c r="I52" s="62"/>
      <c r="J52" s="63"/>
      <c r="K52" s="64"/>
      <c r="L52" s="62"/>
      <c r="M52" s="63"/>
      <c r="N52" s="64"/>
      <c r="O52" s="70"/>
      <c r="P52" s="70"/>
      <c r="Q52" s="24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68" t="s">
        <v>21</v>
      </c>
      <c r="C53" s="157">
        <f>SUM(C5:C52)</f>
        <v>0</v>
      </c>
      <c r="D53" s="158">
        <f>SUM(D5:D52)</f>
        <v>0</v>
      </c>
      <c r="E53" s="45" t="e">
        <f>(C53/D53)*100</f>
        <v>#DIV/0!</v>
      </c>
      <c r="F53" s="157">
        <f t="shared" ref="F53:G53" si="0">SUM(F5:F52)</f>
        <v>0</v>
      </c>
      <c r="G53" s="158">
        <f t="shared" si="0"/>
        <v>0</v>
      </c>
      <c r="H53" s="45" t="e">
        <f t="shared" ref="H53" si="1">(F53/G53)*100</f>
        <v>#DIV/0!</v>
      </c>
      <c r="I53" s="157">
        <f t="shared" ref="I53:J53" si="2">SUM(I5:I52)</f>
        <v>0</v>
      </c>
      <c r="J53" s="158">
        <f t="shared" si="2"/>
        <v>0</v>
      </c>
      <c r="K53" s="45" t="e">
        <f t="shared" ref="K53" si="3">(I53/J53)*100</f>
        <v>#DIV/0!</v>
      </c>
      <c r="L53" s="157">
        <f t="shared" ref="L53:M53" si="4">SUM(L5:L52)</f>
        <v>0</v>
      </c>
      <c r="M53" s="158">
        <f t="shared" si="4"/>
        <v>0</v>
      </c>
      <c r="N53" s="45" t="e">
        <f t="shared" ref="N53" si="5">(L53/M53)*100</f>
        <v>#DIV/0!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ht="15" customHeight="1" x14ac:dyDescent="0.15"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ht="15" customHeight="1" x14ac:dyDescent="0.15"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ht="15" customHeight="1" x14ac:dyDescent="0.15"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ht="15" customHeight="1" x14ac:dyDescent="0.15"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ht="15" customHeight="1" x14ac:dyDescent="0.15"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ht="15" customHeight="1" x14ac:dyDescent="0.15"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ht="15" customHeight="1" x14ac:dyDescent="0.15"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ht="15" customHeight="1" x14ac:dyDescent="0.15"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ht="15" customHeight="1" x14ac:dyDescent="0.15"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ht="15" customHeight="1" x14ac:dyDescent="0.15"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3:14" ht="15" customHeight="1" x14ac:dyDescent="0.15"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3:14" ht="15" customHeight="1" x14ac:dyDescent="0.15"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3:14" ht="15" customHeight="1" x14ac:dyDescent="0.15"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3:14" ht="15" customHeight="1" x14ac:dyDescent="0.15"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3:14" ht="15" customHeight="1" x14ac:dyDescent="0.15"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3:14" ht="15" customHeight="1" x14ac:dyDescent="0.15"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3:14" ht="15" customHeight="1" x14ac:dyDescent="0.15"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3:14" ht="15" customHeight="1" x14ac:dyDescent="0.15"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3:14" ht="15" customHeight="1" x14ac:dyDescent="0.15"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3:14" ht="15" customHeight="1" x14ac:dyDescent="0.15"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3:14" ht="15" customHeight="1" x14ac:dyDescent="0.15"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3:14" ht="15" customHeight="1" x14ac:dyDescent="0.15"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3:14" ht="15" customHeight="1" x14ac:dyDescent="0.15"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3:14" ht="15" customHeight="1" x14ac:dyDescent="0.15"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3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3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2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/>
  <dimension ref="B1:BG90"/>
  <sheetViews>
    <sheetView showGridLines="0" zoomScale="85" zoomScaleNormal="85" workbookViewId="0">
      <pane xSplit="2" ySplit="4" topLeftCell="C21" activePane="bottomRight" state="frozen"/>
      <selection activeCell="F53" sqref="F53:N53"/>
      <selection pane="topRight" activeCell="F53" sqref="F53:N53"/>
      <selection pane="bottomLeft" activeCell="F53" sqref="F53:N53"/>
      <selection pane="bottomRight" activeCell="F53" sqref="F53:N53"/>
    </sheetView>
  </sheetViews>
  <sheetFormatPr defaultColWidth="8.875" defaultRowHeight="13.5" x14ac:dyDescent="0.15"/>
  <cols>
    <col min="1" max="1" width="2.125" style="25" customWidth="1"/>
    <col min="2" max="2" width="34.625" style="74" customWidth="1"/>
    <col min="3" max="4" width="11.75" style="25" customWidth="1"/>
    <col min="5" max="5" width="10.375" style="25" customWidth="1"/>
    <col min="6" max="7" width="11.75" style="25" customWidth="1"/>
    <col min="8" max="8" width="10.375" style="25" customWidth="1"/>
    <col min="9" max="10" width="11.75" style="25" customWidth="1"/>
    <col min="11" max="11" width="10.375" style="25" customWidth="1"/>
    <col min="12" max="13" width="11.75" style="25" customWidth="1"/>
    <col min="14" max="14" width="10.375" style="25" customWidth="1"/>
    <col min="15" max="59" width="9" style="24" customWidth="1"/>
    <col min="60" max="16384" width="8.875" style="25"/>
  </cols>
  <sheetData>
    <row r="1" spans="2:59" ht="33" customHeight="1" x14ac:dyDescent="0.15">
      <c r="B1" s="220" t="s">
        <v>34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59" ht="15" customHeight="1" thickBot="1" x14ac:dyDescent="0.2">
      <c r="B2" s="5"/>
      <c r="C2" s="5"/>
      <c r="D2" s="5"/>
      <c r="E2" s="7"/>
      <c r="F2" s="221" t="s">
        <v>76</v>
      </c>
      <c r="G2" s="221"/>
      <c r="H2" s="221"/>
      <c r="I2" s="5"/>
      <c r="J2" s="5"/>
      <c r="K2" s="7"/>
      <c r="L2" s="5"/>
      <c r="M2" s="5"/>
      <c r="N2" s="7"/>
    </row>
    <row r="3" spans="2:59" ht="22.5" customHeight="1" x14ac:dyDescent="0.15">
      <c r="B3" s="222" t="s">
        <v>6</v>
      </c>
      <c r="C3" s="224" t="s">
        <v>7</v>
      </c>
      <c r="D3" s="225"/>
      <c r="E3" s="226"/>
      <c r="F3" s="224" t="s">
        <v>8</v>
      </c>
      <c r="G3" s="225"/>
      <c r="H3" s="226"/>
      <c r="I3" s="224" t="s">
        <v>9</v>
      </c>
      <c r="J3" s="225"/>
      <c r="K3" s="226"/>
      <c r="L3" s="227" t="s">
        <v>10</v>
      </c>
      <c r="M3" s="228"/>
      <c r="N3" s="229"/>
    </row>
    <row r="4" spans="2:59" ht="22.5" customHeight="1" thickBot="1" x14ac:dyDescent="0.2">
      <c r="B4" s="223"/>
      <c r="C4" s="98" t="s">
        <v>11</v>
      </c>
      <c r="D4" s="99" t="s">
        <v>28</v>
      </c>
      <c r="E4" s="100" t="s">
        <v>29</v>
      </c>
      <c r="F4" s="98" t="s">
        <v>11</v>
      </c>
      <c r="G4" s="99" t="s">
        <v>28</v>
      </c>
      <c r="H4" s="100" t="s">
        <v>29</v>
      </c>
      <c r="I4" s="98" t="s">
        <v>11</v>
      </c>
      <c r="J4" s="99" t="s">
        <v>28</v>
      </c>
      <c r="K4" s="100" t="s">
        <v>29</v>
      </c>
      <c r="L4" s="98" t="s">
        <v>11</v>
      </c>
      <c r="M4" s="99" t="s">
        <v>28</v>
      </c>
      <c r="N4" s="100" t="s">
        <v>29</v>
      </c>
    </row>
    <row r="5" spans="2:59" s="72" customFormat="1" ht="15" customHeight="1" x14ac:dyDescent="0.15">
      <c r="B5" s="143" t="s">
        <v>124</v>
      </c>
      <c r="C5" s="53"/>
      <c r="D5" s="54"/>
      <c r="E5" s="55"/>
      <c r="F5" s="53"/>
      <c r="G5" s="54"/>
      <c r="H5" s="55"/>
      <c r="I5" s="53"/>
      <c r="J5" s="54"/>
      <c r="K5" s="55"/>
      <c r="L5" s="53"/>
      <c r="M5" s="54"/>
      <c r="N5" s="55"/>
      <c r="O5" s="70"/>
      <c r="P5" s="70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</row>
    <row r="6" spans="2:59" s="72" customFormat="1" ht="15" customHeight="1" x14ac:dyDescent="0.15">
      <c r="B6" s="142" t="s">
        <v>77</v>
      </c>
      <c r="C6" s="59"/>
      <c r="D6" s="52"/>
      <c r="E6" s="55"/>
      <c r="F6" s="59"/>
      <c r="G6" s="52"/>
      <c r="H6" s="55"/>
      <c r="I6" s="59"/>
      <c r="J6" s="52"/>
      <c r="K6" s="55"/>
      <c r="L6" s="59"/>
      <c r="M6" s="52"/>
      <c r="N6" s="55"/>
      <c r="O6" s="70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</row>
    <row r="7" spans="2:59" s="72" customFormat="1" ht="15" customHeight="1" x14ac:dyDescent="0.15">
      <c r="B7" s="143" t="s">
        <v>78</v>
      </c>
      <c r="C7" s="59"/>
      <c r="D7" s="52"/>
      <c r="E7" s="55"/>
      <c r="F7" s="59"/>
      <c r="G7" s="52"/>
      <c r="H7" s="55"/>
      <c r="I7" s="59"/>
      <c r="J7" s="52"/>
      <c r="K7" s="55"/>
      <c r="L7" s="59"/>
      <c r="M7" s="52"/>
      <c r="N7" s="55"/>
      <c r="O7" s="70"/>
      <c r="P7" s="70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</row>
    <row r="8" spans="2:59" s="72" customFormat="1" ht="15" customHeight="1" x14ac:dyDescent="0.15">
      <c r="B8" s="143" t="s">
        <v>79</v>
      </c>
      <c r="C8" s="59"/>
      <c r="D8" s="52"/>
      <c r="E8" s="55"/>
      <c r="F8" s="59"/>
      <c r="G8" s="52"/>
      <c r="H8" s="55"/>
      <c r="I8" s="59"/>
      <c r="J8" s="52"/>
      <c r="K8" s="55"/>
      <c r="L8" s="59"/>
      <c r="M8" s="52"/>
      <c r="N8" s="55"/>
      <c r="O8" s="70"/>
      <c r="P8" s="70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</row>
    <row r="9" spans="2:59" s="72" customFormat="1" ht="15" customHeight="1" x14ac:dyDescent="0.15">
      <c r="B9" s="143" t="s">
        <v>80</v>
      </c>
      <c r="C9" s="59"/>
      <c r="D9" s="52"/>
      <c r="E9" s="55"/>
      <c r="F9" s="59"/>
      <c r="G9" s="52"/>
      <c r="H9" s="55"/>
      <c r="I9" s="59"/>
      <c r="J9" s="52"/>
      <c r="K9" s="55"/>
      <c r="L9" s="59"/>
      <c r="M9" s="52"/>
      <c r="N9" s="55"/>
      <c r="O9" s="70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</row>
    <row r="10" spans="2:59" s="72" customFormat="1" ht="15" customHeight="1" x14ac:dyDescent="0.15">
      <c r="B10" s="143" t="s">
        <v>81</v>
      </c>
      <c r="C10" s="59"/>
      <c r="D10" s="52"/>
      <c r="E10" s="55"/>
      <c r="F10" s="59"/>
      <c r="G10" s="52"/>
      <c r="H10" s="55"/>
      <c r="I10" s="59"/>
      <c r="J10" s="52"/>
      <c r="K10" s="55"/>
      <c r="L10" s="59"/>
      <c r="M10" s="52"/>
      <c r="N10" s="55"/>
      <c r="O10" s="70"/>
      <c r="P10" s="70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</row>
    <row r="11" spans="2:59" s="72" customFormat="1" ht="15" customHeight="1" x14ac:dyDescent="0.15">
      <c r="B11" s="143" t="s">
        <v>82</v>
      </c>
      <c r="C11" s="59"/>
      <c r="D11" s="52"/>
      <c r="E11" s="55"/>
      <c r="F11" s="59"/>
      <c r="G11" s="52"/>
      <c r="H11" s="55"/>
      <c r="I11" s="59"/>
      <c r="J11" s="52"/>
      <c r="K11" s="55"/>
      <c r="L11" s="59"/>
      <c r="M11" s="52"/>
      <c r="N11" s="55"/>
      <c r="O11" s="70"/>
      <c r="P11" s="70"/>
      <c r="Q11" s="71"/>
      <c r="R11" s="71"/>
      <c r="S11" s="71"/>
      <c r="T11" s="70"/>
      <c r="U11" s="70"/>
      <c r="V11" s="70"/>
      <c r="W11" s="70"/>
      <c r="X11" s="70"/>
      <c r="Y11" s="71"/>
      <c r="Z11" s="71"/>
      <c r="AA11" s="71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</row>
    <row r="12" spans="2:59" s="72" customFormat="1" ht="15" customHeight="1" x14ac:dyDescent="0.15">
      <c r="B12" s="143" t="s">
        <v>83</v>
      </c>
      <c r="C12" s="59"/>
      <c r="D12" s="52"/>
      <c r="E12" s="55"/>
      <c r="F12" s="59"/>
      <c r="G12" s="52"/>
      <c r="H12" s="55"/>
      <c r="I12" s="59"/>
      <c r="J12" s="52"/>
      <c r="K12" s="55"/>
      <c r="L12" s="59"/>
      <c r="M12" s="52"/>
      <c r="N12" s="55"/>
      <c r="O12" s="70"/>
      <c r="P12" s="70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</row>
    <row r="13" spans="2:59" s="72" customFormat="1" ht="15" customHeight="1" x14ac:dyDescent="0.15">
      <c r="B13" s="143" t="s">
        <v>84</v>
      </c>
      <c r="C13" s="59"/>
      <c r="D13" s="52"/>
      <c r="E13" s="55"/>
      <c r="F13" s="59"/>
      <c r="G13" s="52"/>
      <c r="H13" s="55"/>
      <c r="I13" s="59"/>
      <c r="J13" s="52"/>
      <c r="K13" s="55"/>
      <c r="L13" s="59"/>
      <c r="M13" s="52"/>
      <c r="N13" s="55"/>
      <c r="O13" s="70"/>
      <c r="P13" s="70"/>
      <c r="Q13" s="71"/>
      <c r="R13" s="71"/>
      <c r="S13" s="71"/>
      <c r="T13" s="71"/>
      <c r="U13" s="71"/>
      <c r="V13" s="70"/>
      <c r="W13" s="71"/>
      <c r="X13" s="71"/>
      <c r="Y13" s="71"/>
      <c r="Z13" s="71"/>
      <c r="AA13" s="71"/>
      <c r="AB13" s="71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</row>
    <row r="14" spans="2:59" s="72" customFormat="1" ht="15" customHeight="1" x14ac:dyDescent="0.15">
      <c r="B14" s="143" t="s">
        <v>85</v>
      </c>
      <c r="C14" s="59"/>
      <c r="D14" s="52"/>
      <c r="E14" s="55"/>
      <c r="F14" s="59"/>
      <c r="G14" s="52"/>
      <c r="H14" s="55"/>
      <c r="I14" s="59"/>
      <c r="J14" s="52"/>
      <c r="K14" s="55"/>
      <c r="L14" s="59"/>
      <c r="M14" s="52"/>
      <c r="N14" s="55"/>
      <c r="O14" s="70"/>
      <c r="P14" s="70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</row>
    <row r="15" spans="2:59" s="72" customFormat="1" ht="15" customHeight="1" x14ac:dyDescent="0.15">
      <c r="B15" s="143" t="s">
        <v>86</v>
      </c>
      <c r="C15" s="59"/>
      <c r="D15" s="52"/>
      <c r="E15" s="55"/>
      <c r="F15" s="59"/>
      <c r="G15" s="52"/>
      <c r="H15" s="55"/>
      <c r="I15" s="59"/>
      <c r="J15" s="52"/>
      <c r="K15" s="55"/>
      <c r="L15" s="59"/>
      <c r="M15" s="52"/>
      <c r="N15" s="55"/>
      <c r="O15" s="70"/>
      <c r="P15" s="70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</row>
    <row r="16" spans="2:59" s="72" customFormat="1" ht="15" customHeight="1" x14ac:dyDescent="0.15">
      <c r="B16" s="143" t="s">
        <v>87</v>
      </c>
      <c r="C16" s="59"/>
      <c r="D16" s="52"/>
      <c r="E16" s="55"/>
      <c r="F16" s="59"/>
      <c r="G16" s="52"/>
      <c r="H16" s="55"/>
      <c r="I16" s="59"/>
      <c r="J16" s="52"/>
      <c r="K16" s="55"/>
      <c r="L16" s="59"/>
      <c r="M16" s="52"/>
      <c r="N16" s="55"/>
      <c r="O16" s="70"/>
      <c r="P16" s="70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</row>
    <row r="17" spans="2:59" s="72" customFormat="1" ht="15" customHeight="1" x14ac:dyDescent="0.15">
      <c r="B17" s="143" t="s">
        <v>88</v>
      </c>
      <c r="C17" s="59"/>
      <c r="D17" s="52"/>
      <c r="E17" s="55"/>
      <c r="F17" s="59"/>
      <c r="G17" s="52"/>
      <c r="H17" s="55"/>
      <c r="I17" s="59"/>
      <c r="J17" s="52"/>
      <c r="K17" s="55"/>
      <c r="L17" s="59"/>
      <c r="M17" s="52"/>
      <c r="N17" s="55"/>
      <c r="O17" s="70"/>
      <c r="P17" s="70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</row>
    <row r="18" spans="2:59" s="72" customFormat="1" ht="15" customHeight="1" x14ac:dyDescent="0.15">
      <c r="B18" s="143" t="s">
        <v>89</v>
      </c>
      <c r="C18" s="59"/>
      <c r="D18" s="52"/>
      <c r="E18" s="55"/>
      <c r="F18" s="59"/>
      <c r="G18" s="52"/>
      <c r="H18" s="55"/>
      <c r="I18" s="59"/>
      <c r="J18" s="52"/>
      <c r="K18" s="55"/>
      <c r="L18" s="59"/>
      <c r="M18" s="52"/>
      <c r="N18" s="55"/>
      <c r="O18" s="70"/>
      <c r="P18" s="70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</row>
    <row r="19" spans="2:59" s="72" customFormat="1" ht="15" customHeight="1" x14ac:dyDescent="0.15">
      <c r="B19" s="143" t="s">
        <v>90</v>
      </c>
      <c r="C19" s="59"/>
      <c r="D19" s="52"/>
      <c r="E19" s="55"/>
      <c r="F19" s="59"/>
      <c r="G19" s="52"/>
      <c r="H19" s="55"/>
      <c r="I19" s="59"/>
      <c r="J19" s="52"/>
      <c r="K19" s="55"/>
      <c r="L19" s="59"/>
      <c r="M19" s="52"/>
      <c r="N19" s="55"/>
      <c r="O19" s="70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</row>
    <row r="20" spans="2:59" s="72" customFormat="1" ht="15" customHeight="1" x14ac:dyDescent="0.15">
      <c r="B20" s="143" t="s">
        <v>91</v>
      </c>
      <c r="C20" s="59"/>
      <c r="D20" s="52"/>
      <c r="E20" s="55"/>
      <c r="F20" s="59"/>
      <c r="G20" s="52"/>
      <c r="H20" s="55"/>
      <c r="I20" s="59"/>
      <c r="J20" s="52"/>
      <c r="K20" s="55"/>
      <c r="L20" s="59"/>
      <c r="M20" s="52"/>
      <c r="N20" s="55"/>
      <c r="O20" s="70"/>
      <c r="P20" s="70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</row>
    <row r="21" spans="2:59" s="72" customFormat="1" ht="15" customHeight="1" x14ac:dyDescent="0.15">
      <c r="B21" s="143" t="s">
        <v>92</v>
      </c>
      <c r="C21" s="59"/>
      <c r="D21" s="52"/>
      <c r="E21" s="55"/>
      <c r="F21" s="59"/>
      <c r="G21" s="52"/>
      <c r="H21" s="55"/>
      <c r="I21" s="59"/>
      <c r="J21" s="52"/>
      <c r="K21" s="55"/>
      <c r="L21" s="59"/>
      <c r="M21" s="52"/>
      <c r="N21" s="55"/>
      <c r="O21" s="70"/>
      <c r="P21" s="70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</row>
    <row r="22" spans="2:59" s="72" customFormat="1" ht="15" customHeight="1" x14ac:dyDescent="0.15">
      <c r="B22" s="143" t="s">
        <v>93</v>
      </c>
      <c r="C22" s="59"/>
      <c r="D22" s="52"/>
      <c r="E22" s="55"/>
      <c r="F22" s="59"/>
      <c r="G22" s="52"/>
      <c r="H22" s="60"/>
      <c r="I22" s="59"/>
      <c r="J22" s="52"/>
      <c r="K22" s="55"/>
      <c r="L22" s="59"/>
      <c r="M22" s="52"/>
      <c r="N22" s="55"/>
      <c r="O22" s="70"/>
      <c r="P22" s="70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</row>
    <row r="23" spans="2:59" s="72" customFormat="1" ht="15" customHeight="1" x14ac:dyDescent="0.15">
      <c r="B23" s="143" t="s">
        <v>94</v>
      </c>
      <c r="C23" s="59"/>
      <c r="D23" s="52"/>
      <c r="E23" s="55"/>
      <c r="F23" s="59"/>
      <c r="G23" s="52"/>
      <c r="H23" s="60"/>
      <c r="I23" s="59"/>
      <c r="J23" s="52"/>
      <c r="K23" s="55"/>
      <c r="L23" s="59"/>
      <c r="M23" s="52"/>
      <c r="N23" s="55"/>
      <c r="O23" s="70"/>
      <c r="P23" s="70"/>
      <c r="Q23" s="71"/>
      <c r="R23" s="71"/>
      <c r="S23" s="71"/>
      <c r="T23" s="70"/>
      <c r="U23" s="70"/>
      <c r="V23" s="70"/>
      <c r="W23" s="71"/>
      <c r="X23" s="71"/>
      <c r="Y23" s="70"/>
      <c r="Z23" s="71"/>
      <c r="AA23" s="71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</row>
    <row r="24" spans="2:59" s="72" customFormat="1" ht="15" customHeight="1" x14ac:dyDescent="0.15">
      <c r="B24" s="143" t="s">
        <v>95</v>
      </c>
      <c r="C24" s="59"/>
      <c r="D24" s="52"/>
      <c r="E24" s="55"/>
      <c r="F24" s="59"/>
      <c r="G24" s="52"/>
      <c r="H24" s="55"/>
      <c r="I24" s="59"/>
      <c r="J24" s="52"/>
      <c r="K24" s="55"/>
      <c r="L24" s="59"/>
      <c r="M24" s="52"/>
      <c r="N24" s="55"/>
      <c r="O24" s="70"/>
      <c r="P24" s="70"/>
      <c r="Q24" s="71"/>
      <c r="R24" s="71"/>
      <c r="S24" s="71"/>
      <c r="T24" s="70"/>
      <c r="U24" s="70"/>
      <c r="V24" s="70"/>
      <c r="W24" s="71"/>
      <c r="X24" s="71"/>
      <c r="Y24" s="70"/>
      <c r="Z24" s="71"/>
      <c r="AA24" s="71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</row>
    <row r="25" spans="2:59" s="72" customFormat="1" ht="15" customHeight="1" x14ac:dyDescent="0.15">
      <c r="B25" s="143" t="s">
        <v>96</v>
      </c>
      <c r="C25" s="59"/>
      <c r="D25" s="52"/>
      <c r="E25" s="55"/>
      <c r="F25" s="59"/>
      <c r="G25" s="52"/>
      <c r="H25" s="55"/>
      <c r="I25" s="59"/>
      <c r="J25" s="52"/>
      <c r="K25" s="55"/>
      <c r="L25" s="59"/>
      <c r="M25" s="52"/>
      <c r="N25" s="55"/>
      <c r="O25" s="70"/>
      <c r="P25" s="70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</row>
    <row r="26" spans="2:59" s="72" customFormat="1" ht="15" customHeight="1" x14ac:dyDescent="0.15">
      <c r="B26" s="143" t="s">
        <v>97</v>
      </c>
      <c r="C26" s="59"/>
      <c r="D26" s="52"/>
      <c r="E26" s="55"/>
      <c r="F26" s="59"/>
      <c r="G26" s="52"/>
      <c r="H26" s="55"/>
      <c r="I26" s="59"/>
      <c r="J26" s="52"/>
      <c r="K26" s="55"/>
      <c r="L26" s="59"/>
      <c r="M26" s="52"/>
      <c r="N26" s="55"/>
      <c r="O26" s="70"/>
      <c r="P26" s="70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</row>
    <row r="27" spans="2:59" s="72" customFormat="1" ht="15" customHeight="1" x14ac:dyDescent="0.15">
      <c r="B27" s="143" t="s">
        <v>98</v>
      </c>
      <c r="C27" s="59"/>
      <c r="D27" s="52"/>
      <c r="E27" s="55"/>
      <c r="F27" s="59"/>
      <c r="G27" s="52"/>
      <c r="H27" s="55"/>
      <c r="I27" s="59"/>
      <c r="J27" s="52"/>
      <c r="K27" s="55"/>
      <c r="L27" s="59"/>
      <c r="M27" s="52"/>
      <c r="N27" s="55"/>
      <c r="O27" s="70"/>
      <c r="P27" s="70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</row>
    <row r="28" spans="2:59" s="72" customFormat="1" ht="15" customHeight="1" x14ac:dyDescent="0.15">
      <c r="B28" s="143" t="s">
        <v>99</v>
      </c>
      <c r="C28" s="59"/>
      <c r="D28" s="52"/>
      <c r="E28" s="55"/>
      <c r="F28" s="59"/>
      <c r="G28" s="52"/>
      <c r="H28" s="60"/>
      <c r="I28" s="59"/>
      <c r="J28" s="52"/>
      <c r="K28" s="55"/>
      <c r="L28" s="59"/>
      <c r="M28" s="52"/>
      <c r="N28" s="55"/>
      <c r="O28" s="70"/>
      <c r="P28" s="70"/>
      <c r="Q28" s="71"/>
      <c r="R28" s="71"/>
      <c r="S28" s="71"/>
      <c r="T28" s="70"/>
      <c r="U28" s="70"/>
      <c r="V28" s="70"/>
      <c r="W28" s="71"/>
      <c r="X28" s="71"/>
      <c r="Y28" s="70"/>
      <c r="Z28" s="71"/>
      <c r="AA28" s="71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</row>
    <row r="29" spans="2:59" s="72" customFormat="1" ht="15" customHeight="1" x14ac:dyDescent="0.15">
      <c r="B29" s="143" t="s">
        <v>100</v>
      </c>
      <c r="C29" s="59"/>
      <c r="D29" s="52"/>
      <c r="E29" s="55"/>
      <c r="F29" s="59"/>
      <c r="G29" s="52"/>
      <c r="H29" s="60"/>
      <c r="I29" s="59"/>
      <c r="J29" s="52"/>
      <c r="K29" s="55"/>
      <c r="L29" s="59"/>
      <c r="M29" s="52"/>
      <c r="N29" s="55"/>
      <c r="O29" s="70"/>
      <c r="P29" s="70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</row>
    <row r="30" spans="2:59" s="72" customFormat="1" ht="15" customHeight="1" x14ac:dyDescent="0.15">
      <c r="B30" s="143" t="s">
        <v>101</v>
      </c>
      <c r="C30" s="59"/>
      <c r="D30" s="52"/>
      <c r="E30" s="55"/>
      <c r="F30" s="59"/>
      <c r="G30" s="52"/>
      <c r="H30" s="55"/>
      <c r="I30" s="59"/>
      <c r="J30" s="52"/>
      <c r="K30" s="55"/>
      <c r="L30" s="59"/>
      <c r="M30" s="52"/>
      <c r="N30" s="55"/>
      <c r="O30" s="70"/>
      <c r="P30" s="70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</row>
    <row r="31" spans="2:59" s="72" customFormat="1" ht="15" customHeight="1" x14ac:dyDescent="0.15">
      <c r="B31" s="143" t="s">
        <v>102</v>
      </c>
      <c r="C31" s="59"/>
      <c r="D31" s="52"/>
      <c r="E31" s="55"/>
      <c r="F31" s="59"/>
      <c r="G31" s="52"/>
      <c r="H31" s="55"/>
      <c r="I31" s="59"/>
      <c r="J31" s="52"/>
      <c r="K31" s="55"/>
      <c r="L31" s="59"/>
      <c r="M31" s="52"/>
      <c r="N31" s="55"/>
      <c r="O31" s="70"/>
      <c r="P31" s="70"/>
      <c r="Q31" s="71"/>
      <c r="R31" s="71"/>
      <c r="S31" s="71"/>
      <c r="T31" s="70"/>
      <c r="U31" s="70"/>
      <c r="V31" s="70"/>
      <c r="W31" s="71"/>
      <c r="X31" s="71"/>
      <c r="Y31" s="70"/>
      <c r="Z31" s="71"/>
      <c r="AA31" s="71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</row>
    <row r="32" spans="2:59" s="72" customFormat="1" ht="15" customHeight="1" x14ac:dyDescent="0.15">
      <c r="B32" s="143" t="s">
        <v>103</v>
      </c>
      <c r="C32" s="59"/>
      <c r="D32" s="52"/>
      <c r="E32" s="55"/>
      <c r="F32" s="59"/>
      <c r="G32" s="52"/>
      <c r="H32" s="55"/>
      <c r="I32" s="59"/>
      <c r="J32" s="52"/>
      <c r="K32" s="55"/>
      <c r="L32" s="59"/>
      <c r="M32" s="52"/>
      <c r="N32" s="55"/>
      <c r="O32" s="70"/>
      <c r="P32" s="70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</row>
    <row r="33" spans="2:59" s="72" customFormat="1" ht="15" customHeight="1" x14ac:dyDescent="0.15">
      <c r="B33" s="143" t="s">
        <v>104</v>
      </c>
      <c r="C33" s="59"/>
      <c r="D33" s="52"/>
      <c r="E33" s="55"/>
      <c r="F33" s="59"/>
      <c r="G33" s="52"/>
      <c r="H33" s="55"/>
      <c r="I33" s="59"/>
      <c r="J33" s="52"/>
      <c r="K33" s="55"/>
      <c r="L33" s="59"/>
      <c r="M33" s="52"/>
      <c r="N33" s="55"/>
      <c r="O33" s="70"/>
      <c r="P33" s="70"/>
      <c r="Q33" s="71"/>
      <c r="R33" s="71"/>
      <c r="S33" s="71"/>
      <c r="T33" s="71"/>
      <c r="U33" s="71"/>
      <c r="V33" s="70"/>
      <c r="W33" s="71"/>
      <c r="X33" s="71"/>
      <c r="Y33" s="71"/>
      <c r="Z33" s="71"/>
      <c r="AA33" s="71"/>
      <c r="AB33" s="71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</row>
    <row r="34" spans="2:59" s="72" customFormat="1" ht="15" customHeight="1" x14ac:dyDescent="0.15">
      <c r="B34" s="143" t="s">
        <v>105</v>
      </c>
      <c r="C34" s="59"/>
      <c r="D34" s="52"/>
      <c r="E34" s="55"/>
      <c r="F34" s="59"/>
      <c r="G34" s="52"/>
      <c r="H34" s="55"/>
      <c r="I34" s="59"/>
      <c r="J34" s="52"/>
      <c r="K34" s="55"/>
      <c r="L34" s="59"/>
      <c r="M34" s="52"/>
      <c r="N34" s="55"/>
      <c r="O34" s="70"/>
      <c r="P34" s="70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</row>
    <row r="35" spans="2:59" s="72" customFormat="1" ht="15" customHeight="1" x14ac:dyDescent="0.15">
      <c r="B35" s="143" t="s">
        <v>106</v>
      </c>
      <c r="C35" s="59"/>
      <c r="D35" s="58"/>
      <c r="E35" s="60"/>
      <c r="F35" s="59"/>
      <c r="G35" s="58"/>
      <c r="H35" s="55"/>
      <c r="I35" s="59"/>
      <c r="J35" s="58"/>
      <c r="K35" s="55"/>
      <c r="L35" s="59"/>
      <c r="M35" s="58"/>
      <c r="N35" s="55"/>
      <c r="O35" s="70"/>
      <c r="P35" s="70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</row>
    <row r="36" spans="2:59" s="72" customFormat="1" ht="15" customHeight="1" x14ac:dyDescent="0.15">
      <c r="B36" s="143" t="s">
        <v>107</v>
      </c>
      <c r="C36" s="59"/>
      <c r="D36" s="52"/>
      <c r="E36" s="55"/>
      <c r="F36" s="59"/>
      <c r="G36" s="52"/>
      <c r="H36" s="60"/>
      <c r="I36" s="59"/>
      <c r="J36" s="52"/>
      <c r="K36" s="55"/>
      <c r="L36" s="59"/>
      <c r="M36" s="52"/>
      <c r="N36" s="55"/>
      <c r="O36" s="70"/>
      <c r="P36" s="70"/>
      <c r="Q36" s="71"/>
      <c r="R36" s="71"/>
      <c r="S36" s="71"/>
      <c r="T36" s="70"/>
      <c r="U36" s="70"/>
      <c r="V36" s="70"/>
      <c r="W36" s="71"/>
      <c r="X36" s="71"/>
      <c r="Y36" s="70"/>
      <c r="Z36" s="71"/>
      <c r="AA36" s="71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</row>
    <row r="37" spans="2:59" s="72" customFormat="1" ht="15" customHeight="1" x14ac:dyDescent="0.15">
      <c r="B37" s="143" t="s">
        <v>108</v>
      </c>
      <c r="C37" s="59"/>
      <c r="D37" s="52"/>
      <c r="E37" s="55"/>
      <c r="F37" s="59"/>
      <c r="G37" s="52"/>
      <c r="H37" s="55"/>
      <c r="I37" s="59"/>
      <c r="J37" s="52"/>
      <c r="K37" s="55"/>
      <c r="L37" s="59"/>
      <c r="M37" s="52"/>
      <c r="N37" s="55"/>
      <c r="O37" s="70"/>
      <c r="P37" s="70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</row>
    <row r="38" spans="2:59" s="72" customFormat="1" ht="15" customHeight="1" x14ac:dyDescent="0.15">
      <c r="B38" s="143" t="s">
        <v>109</v>
      </c>
      <c r="C38" s="61"/>
      <c r="D38" s="52"/>
      <c r="E38" s="55"/>
      <c r="F38" s="61"/>
      <c r="G38" s="52"/>
      <c r="H38" s="55"/>
      <c r="I38" s="61"/>
      <c r="J38" s="52"/>
      <c r="K38" s="55"/>
      <c r="L38" s="61"/>
      <c r="M38" s="52"/>
      <c r="N38" s="55"/>
      <c r="O38" s="70"/>
      <c r="P38" s="70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</row>
    <row r="39" spans="2:59" s="72" customFormat="1" ht="15" customHeight="1" x14ac:dyDescent="0.15">
      <c r="B39" s="143" t="s">
        <v>110</v>
      </c>
      <c r="C39" s="59"/>
      <c r="D39" s="52"/>
      <c r="E39" s="55"/>
      <c r="F39" s="59"/>
      <c r="G39" s="52"/>
      <c r="H39" s="55"/>
      <c r="I39" s="59"/>
      <c r="J39" s="52"/>
      <c r="K39" s="55"/>
      <c r="L39" s="59"/>
      <c r="M39" s="52"/>
      <c r="N39" s="55"/>
      <c r="O39" s="70"/>
      <c r="P39" s="70"/>
      <c r="Q39" s="71"/>
      <c r="R39" s="71"/>
      <c r="S39" s="70"/>
      <c r="T39" s="71"/>
      <c r="U39" s="71"/>
      <c r="V39" s="71"/>
      <c r="W39" s="71"/>
      <c r="X39" s="71"/>
      <c r="Y39" s="71"/>
      <c r="Z39" s="71"/>
      <c r="AA39" s="71"/>
      <c r="AB39" s="71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</row>
    <row r="40" spans="2:59" s="72" customFormat="1" ht="15" customHeight="1" x14ac:dyDescent="0.15">
      <c r="B40" s="143" t="s">
        <v>111</v>
      </c>
      <c r="C40" s="59"/>
      <c r="D40" s="52"/>
      <c r="E40" s="55"/>
      <c r="F40" s="59"/>
      <c r="G40" s="52"/>
      <c r="H40" s="60"/>
      <c r="I40" s="59"/>
      <c r="J40" s="52"/>
      <c r="K40" s="55"/>
      <c r="L40" s="59"/>
      <c r="M40" s="52"/>
      <c r="N40" s="55"/>
      <c r="O40" s="70"/>
      <c r="P40" s="70"/>
      <c r="Q40" s="71"/>
      <c r="R40" s="71"/>
      <c r="S40" s="71"/>
      <c r="T40" s="71"/>
      <c r="U40" s="71"/>
      <c r="V40" s="70"/>
      <c r="W40" s="71"/>
      <c r="X40" s="71"/>
      <c r="Y40" s="70"/>
      <c r="Z40" s="71"/>
      <c r="AA40" s="71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</row>
    <row r="41" spans="2:59" s="72" customFormat="1" ht="15" customHeight="1" x14ac:dyDescent="0.15">
      <c r="B41" s="143" t="s">
        <v>112</v>
      </c>
      <c r="C41" s="59"/>
      <c r="D41" s="52"/>
      <c r="E41" s="55"/>
      <c r="F41" s="59"/>
      <c r="G41" s="52"/>
      <c r="H41" s="60"/>
      <c r="I41" s="59"/>
      <c r="J41" s="52"/>
      <c r="K41" s="55"/>
      <c r="L41" s="59"/>
      <c r="M41" s="52"/>
      <c r="N41" s="55"/>
      <c r="O41" s="70"/>
      <c r="P41" s="70"/>
      <c r="Q41" s="71"/>
      <c r="R41" s="71"/>
      <c r="S41" s="70"/>
      <c r="T41" s="71"/>
      <c r="U41" s="70"/>
      <c r="V41" s="71"/>
      <c r="W41" s="71"/>
      <c r="X41" s="70"/>
      <c r="Y41" s="71"/>
      <c r="Z41" s="71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</row>
    <row r="42" spans="2:59" s="72" customFormat="1" ht="15" customHeight="1" x14ac:dyDescent="0.15">
      <c r="B42" s="143" t="s">
        <v>113</v>
      </c>
      <c r="C42" s="59"/>
      <c r="D42" s="52"/>
      <c r="E42" s="55"/>
      <c r="F42" s="59"/>
      <c r="G42" s="52"/>
      <c r="H42" s="55"/>
      <c r="I42" s="59"/>
      <c r="J42" s="52"/>
      <c r="K42" s="55"/>
      <c r="L42" s="59"/>
      <c r="M42" s="52"/>
      <c r="N42" s="55"/>
      <c r="O42" s="70"/>
      <c r="P42" s="70"/>
      <c r="Q42" s="71"/>
      <c r="R42" s="71"/>
      <c r="S42" s="71"/>
      <c r="T42" s="70"/>
      <c r="U42" s="71"/>
      <c r="V42" s="71"/>
      <c r="W42" s="71"/>
      <c r="X42" s="71"/>
      <c r="Y42" s="71"/>
      <c r="Z42" s="71"/>
      <c r="AA42" s="71"/>
      <c r="AB42" s="71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</row>
    <row r="43" spans="2:59" s="72" customFormat="1" ht="15" customHeight="1" x14ac:dyDescent="0.15">
      <c r="B43" s="143" t="s">
        <v>114</v>
      </c>
      <c r="C43" s="59"/>
      <c r="D43" s="52"/>
      <c r="E43" s="55"/>
      <c r="F43" s="59"/>
      <c r="G43" s="52"/>
      <c r="H43" s="60"/>
      <c r="I43" s="59"/>
      <c r="J43" s="52"/>
      <c r="K43" s="55"/>
      <c r="L43" s="59"/>
      <c r="M43" s="52"/>
      <c r="N43" s="55"/>
      <c r="O43" s="70"/>
      <c r="P43" s="70"/>
      <c r="Q43" s="71"/>
      <c r="R43" s="71"/>
      <c r="S43" s="71"/>
      <c r="T43" s="70"/>
      <c r="U43" s="71"/>
      <c r="V43" s="71"/>
      <c r="W43" s="71"/>
      <c r="X43" s="71"/>
      <c r="Y43" s="71"/>
      <c r="Z43" s="71"/>
      <c r="AA43" s="71"/>
      <c r="AB43" s="71"/>
      <c r="AC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</row>
    <row r="44" spans="2:59" s="72" customFormat="1" ht="15" customHeight="1" x14ac:dyDescent="0.15">
      <c r="B44" s="143" t="s">
        <v>115</v>
      </c>
      <c r="C44" s="59"/>
      <c r="D44" s="52"/>
      <c r="E44" s="55"/>
      <c r="F44" s="59"/>
      <c r="G44" s="52"/>
      <c r="H44" s="60"/>
      <c r="I44" s="59"/>
      <c r="J44" s="52"/>
      <c r="K44" s="55"/>
      <c r="L44" s="59"/>
      <c r="M44" s="52"/>
      <c r="N44" s="55"/>
      <c r="O44" s="70"/>
      <c r="P44" s="70"/>
      <c r="Q44" s="71"/>
      <c r="R44" s="71"/>
      <c r="S44" s="71"/>
      <c r="T44" s="71"/>
      <c r="U44" s="71"/>
      <c r="V44" s="70"/>
      <c r="W44" s="71"/>
      <c r="X44" s="71"/>
      <c r="Y44" s="71"/>
      <c r="Z44" s="71"/>
      <c r="AA44" s="71"/>
      <c r="AB44" s="71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</row>
    <row r="45" spans="2:59" s="72" customFormat="1" ht="15" customHeight="1" x14ac:dyDescent="0.15">
      <c r="B45" s="143" t="s">
        <v>116</v>
      </c>
      <c r="C45" s="59"/>
      <c r="D45" s="52"/>
      <c r="E45" s="55"/>
      <c r="F45" s="59"/>
      <c r="G45" s="52"/>
      <c r="H45" s="55"/>
      <c r="I45" s="59"/>
      <c r="J45" s="52"/>
      <c r="K45" s="55"/>
      <c r="L45" s="59"/>
      <c r="M45" s="52"/>
      <c r="N45" s="55"/>
      <c r="O45" s="70"/>
      <c r="P45" s="70"/>
      <c r="Q45" s="71"/>
      <c r="R45" s="71"/>
      <c r="S45" s="71"/>
      <c r="T45" s="71"/>
      <c r="U45" s="71"/>
      <c r="V45" s="70"/>
      <c r="W45" s="71"/>
      <c r="X45" s="71"/>
      <c r="Y45" s="70"/>
      <c r="Z45" s="71"/>
      <c r="AA45" s="71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</row>
    <row r="46" spans="2:59" s="72" customFormat="1" ht="15" customHeight="1" x14ac:dyDescent="0.15">
      <c r="B46" s="143" t="s">
        <v>117</v>
      </c>
      <c r="C46" s="59"/>
      <c r="D46" s="52"/>
      <c r="E46" s="55"/>
      <c r="F46" s="59"/>
      <c r="G46" s="52"/>
      <c r="H46" s="55"/>
      <c r="I46" s="59"/>
      <c r="J46" s="52"/>
      <c r="K46" s="55"/>
      <c r="L46" s="59"/>
      <c r="M46" s="52"/>
      <c r="N46" s="55"/>
      <c r="O46" s="70"/>
      <c r="P46" s="70"/>
      <c r="Q46" s="71"/>
      <c r="R46" s="71"/>
      <c r="S46" s="71"/>
      <c r="T46" s="70"/>
      <c r="U46" s="70"/>
      <c r="V46" s="70"/>
      <c r="W46" s="71"/>
      <c r="X46" s="71"/>
      <c r="Y46" s="70"/>
      <c r="Z46" s="71"/>
      <c r="AA46" s="71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</row>
    <row r="47" spans="2:59" s="72" customFormat="1" ht="15" customHeight="1" x14ac:dyDescent="0.15">
      <c r="B47" s="143" t="s">
        <v>118</v>
      </c>
      <c r="C47" s="59"/>
      <c r="D47" s="52"/>
      <c r="E47" s="55"/>
      <c r="F47" s="59"/>
      <c r="G47" s="52"/>
      <c r="H47" s="60"/>
      <c r="I47" s="59"/>
      <c r="J47" s="52"/>
      <c r="K47" s="60"/>
      <c r="L47" s="59"/>
      <c r="M47" s="52"/>
      <c r="N47" s="55"/>
      <c r="O47" s="70"/>
      <c r="P47" s="70"/>
      <c r="Q47" s="71"/>
      <c r="R47" s="71"/>
      <c r="S47" s="71"/>
      <c r="T47" s="70"/>
      <c r="U47" s="71"/>
      <c r="V47" s="71"/>
      <c r="W47" s="71"/>
      <c r="X47" s="71"/>
      <c r="Y47" s="71"/>
      <c r="Z47" s="71"/>
      <c r="AA47" s="71"/>
      <c r="AB47" s="71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</row>
    <row r="48" spans="2:59" s="72" customFormat="1" ht="15" customHeight="1" x14ac:dyDescent="0.15">
      <c r="B48" s="143" t="s">
        <v>119</v>
      </c>
      <c r="C48" s="59"/>
      <c r="D48" s="52"/>
      <c r="E48" s="55"/>
      <c r="F48" s="59"/>
      <c r="G48" s="52"/>
      <c r="H48" s="60"/>
      <c r="I48" s="59"/>
      <c r="J48" s="52"/>
      <c r="K48" s="55"/>
      <c r="L48" s="59"/>
      <c r="M48" s="52"/>
      <c r="N48" s="55"/>
      <c r="O48" s="70"/>
      <c r="P48" s="70"/>
      <c r="Q48" s="71"/>
      <c r="R48" s="71"/>
      <c r="S48" s="71"/>
      <c r="T48" s="70"/>
      <c r="U48" s="71"/>
      <c r="V48" s="71"/>
      <c r="W48" s="71"/>
      <c r="X48" s="71"/>
      <c r="Y48" s="71"/>
      <c r="Z48" s="71"/>
      <c r="AA48" s="71"/>
      <c r="AB48" s="71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</row>
    <row r="49" spans="2:59" s="72" customFormat="1" ht="15" customHeight="1" x14ac:dyDescent="0.15">
      <c r="B49" s="143" t="s">
        <v>120</v>
      </c>
      <c r="C49" s="59"/>
      <c r="D49" s="52"/>
      <c r="E49" s="55"/>
      <c r="F49" s="59"/>
      <c r="G49" s="52"/>
      <c r="H49" s="55"/>
      <c r="I49" s="59"/>
      <c r="J49" s="52"/>
      <c r="K49" s="55"/>
      <c r="L49" s="59"/>
      <c r="M49" s="52"/>
      <c r="N49" s="55"/>
      <c r="O49" s="70"/>
      <c r="P49" s="70"/>
      <c r="Q49" s="71"/>
      <c r="R49" s="71"/>
      <c r="S49" s="71"/>
      <c r="T49" s="70"/>
      <c r="U49" s="71"/>
      <c r="V49" s="71"/>
      <c r="W49" s="71"/>
      <c r="X49" s="71"/>
      <c r="Y49" s="71"/>
      <c r="Z49" s="71"/>
      <c r="AA49" s="71"/>
      <c r="AB49" s="71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</row>
    <row r="50" spans="2:59" s="72" customFormat="1" ht="15" customHeight="1" x14ac:dyDescent="0.15">
      <c r="B50" s="143" t="s">
        <v>121</v>
      </c>
      <c r="C50" s="59"/>
      <c r="D50" s="52"/>
      <c r="E50" s="55"/>
      <c r="F50" s="59"/>
      <c r="G50" s="52"/>
      <c r="H50" s="55"/>
      <c r="I50" s="59"/>
      <c r="J50" s="52"/>
      <c r="K50" s="55"/>
      <c r="L50" s="59"/>
      <c r="M50" s="52"/>
      <c r="N50" s="55"/>
      <c r="O50" s="70"/>
      <c r="P50" s="70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</row>
    <row r="51" spans="2:59" s="72" customFormat="1" ht="15" customHeight="1" x14ac:dyDescent="0.15">
      <c r="B51" s="143" t="s">
        <v>122</v>
      </c>
      <c r="C51" s="59"/>
      <c r="D51" s="52"/>
      <c r="E51" s="60"/>
      <c r="F51" s="59"/>
      <c r="G51" s="52"/>
      <c r="H51" s="60"/>
      <c r="I51" s="59"/>
      <c r="J51" s="52"/>
      <c r="K51" s="55"/>
      <c r="L51" s="59"/>
      <c r="M51" s="52"/>
      <c r="N51" s="55"/>
      <c r="O51" s="70"/>
      <c r="P51" s="70"/>
      <c r="Q51" s="71"/>
      <c r="R51" s="71"/>
      <c r="S51" s="70"/>
      <c r="T51" s="71"/>
      <c r="U51" s="71"/>
      <c r="V51" s="71"/>
      <c r="W51" s="71"/>
      <c r="X51" s="71"/>
      <c r="Y51" s="71"/>
      <c r="Z51" s="71"/>
      <c r="AA51" s="71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</row>
    <row r="52" spans="2:59" s="72" customFormat="1" ht="15" customHeight="1" thickBot="1" x14ac:dyDescent="0.2">
      <c r="B52" s="160" t="s">
        <v>123</v>
      </c>
      <c r="C52" s="62"/>
      <c r="D52" s="63"/>
      <c r="E52" s="64"/>
      <c r="F52" s="62"/>
      <c r="G52" s="63"/>
      <c r="H52" s="69"/>
      <c r="I52" s="62"/>
      <c r="J52" s="63"/>
      <c r="K52" s="64"/>
      <c r="L52" s="62"/>
      <c r="M52" s="63"/>
      <c r="N52" s="64"/>
      <c r="O52" s="70"/>
      <c r="P52" s="70"/>
      <c r="Q52" s="24"/>
      <c r="R52" s="73"/>
      <c r="S52" s="73"/>
      <c r="T52" s="24"/>
      <c r="U52" s="24"/>
      <c r="V52" s="24"/>
      <c r="W52" s="73"/>
      <c r="X52" s="73"/>
      <c r="Y52" s="73"/>
      <c r="Z52" s="73"/>
      <c r="AA52" s="73"/>
      <c r="AB52" s="73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</row>
    <row r="53" spans="2:59" s="72" customFormat="1" ht="15" customHeight="1" thickTop="1" thickBot="1" x14ac:dyDescent="0.2">
      <c r="B53" s="68" t="s">
        <v>21</v>
      </c>
      <c r="C53" s="157">
        <f>SUM(C5:C52)</f>
        <v>0</v>
      </c>
      <c r="D53" s="158">
        <f>SUM(D5:D52)</f>
        <v>0</v>
      </c>
      <c r="E53" s="45" t="e">
        <f>(C53/D53)*100</f>
        <v>#DIV/0!</v>
      </c>
      <c r="F53" s="157">
        <f t="shared" ref="F53:G53" si="0">SUM(F5:F52)</f>
        <v>0</v>
      </c>
      <c r="G53" s="158">
        <f t="shared" si="0"/>
        <v>0</v>
      </c>
      <c r="H53" s="45" t="e">
        <f t="shared" ref="H53" si="1">(F53/G53)*100</f>
        <v>#DIV/0!</v>
      </c>
      <c r="I53" s="157">
        <f t="shared" ref="I53:J53" si="2">SUM(I5:I52)</f>
        <v>0</v>
      </c>
      <c r="J53" s="158">
        <f t="shared" si="2"/>
        <v>0</v>
      </c>
      <c r="K53" s="45" t="e">
        <f t="shared" ref="K53" si="3">(I53/J53)*100</f>
        <v>#DIV/0!</v>
      </c>
      <c r="L53" s="157">
        <f t="shared" ref="L53:M53" si="4">SUM(L5:L52)</f>
        <v>0</v>
      </c>
      <c r="M53" s="158">
        <f t="shared" si="4"/>
        <v>0</v>
      </c>
      <c r="N53" s="45" t="e">
        <f t="shared" ref="N53" si="5">(L53/M53)*100</f>
        <v>#DIV/0!</v>
      </c>
      <c r="O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</row>
    <row r="54" spans="2:59" ht="4.5" customHeight="1" x14ac:dyDescent="0.15"/>
    <row r="55" spans="2:59" ht="15" customHeight="1" x14ac:dyDescent="0.15">
      <c r="C55" s="145" t="s">
        <v>125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</row>
    <row r="56" spans="2:59" ht="15" customHeight="1" x14ac:dyDescent="0.15">
      <c r="C56" s="146" t="s">
        <v>126</v>
      </c>
      <c r="D56" s="144"/>
      <c r="E56" s="145"/>
      <c r="F56" s="145"/>
      <c r="G56" s="145"/>
      <c r="H56" s="145"/>
      <c r="I56" s="145"/>
      <c r="J56" s="145"/>
      <c r="K56" s="145"/>
      <c r="L56" s="145"/>
      <c r="M56" s="145"/>
      <c r="N56" s="145"/>
    </row>
    <row r="57" spans="2:59" ht="15" customHeight="1" x14ac:dyDescent="0.15">
      <c r="C57" s="145" t="s">
        <v>61</v>
      </c>
      <c r="D57" s="144"/>
      <c r="E57" s="126"/>
      <c r="F57" s="126"/>
      <c r="G57" s="126"/>
      <c r="H57" s="126"/>
      <c r="I57" s="126"/>
      <c r="J57" s="126"/>
      <c r="K57" s="126"/>
      <c r="L57" s="126"/>
      <c r="M57" s="126"/>
      <c r="N57" s="126"/>
    </row>
    <row r="58" spans="2:59" ht="15" customHeight="1" x14ac:dyDescent="0.15">
      <c r="C58" s="145" t="s">
        <v>127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59" spans="2:59" ht="15" customHeight="1" x14ac:dyDescent="0.15">
      <c r="C59" s="144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</row>
    <row r="60" spans="2:59" ht="15" customHeight="1" x14ac:dyDescent="0.15">
      <c r="C60" s="145" t="s">
        <v>128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2:59" ht="15" customHeight="1" x14ac:dyDescent="0.15">
      <c r="C61" s="146" t="s">
        <v>129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</row>
    <row r="62" spans="2:59" ht="15" customHeight="1" x14ac:dyDescent="0.15">
      <c r="C62" s="146" t="s">
        <v>130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</row>
    <row r="63" spans="2:59" ht="15" customHeight="1" x14ac:dyDescent="0.15"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</row>
    <row r="64" spans="2:59" ht="15" customHeight="1" x14ac:dyDescent="0.15">
      <c r="C64" s="145" t="s">
        <v>131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</row>
    <row r="65" spans="3:14" ht="15" customHeight="1" x14ac:dyDescent="0.15">
      <c r="C65" s="145" t="s">
        <v>63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</row>
    <row r="66" spans="3:14" ht="15" customHeight="1" x14ac:dyDescent="0.15">
      <c r="C66" s="144" t="s">
        <v>39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</row>
    <row r="67" spans="3:14" ht="15" customHeight="1" x14ac:dyDescent="0.15">
      <c r="C67" s="144" t="s">
        <v>40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</row>
    <row r="68" spans="3:14" ht="15" customHeight="1" x14ac:dyDescent="0.15">
      <c r="C68" s="144" t="s">
        <v>64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</row>
    <row r="69" spans="3:14" ht="15" customHeight="1" x14ac:dyDescent="0.15"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</row>
    <row r="70" spans="3:14" ht="15" customHeight="1" x14ac:dyDescent="0.15">
      <c r="C70" s="144" t="s">
        <v>132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</row>
    <row r="71" spans="3:14" ht="15" customHeight="1" x14ac:dyDescent="0.15">
      <c r="C71" s="145" t="s">
        <v>44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</row>
    <row r="72" spans="3:14" ht="15" customHeight="1" x14ac:dyDescent="0.15">
      <c r="C72" s="144" t="s">
        <v>45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</row>
    <row r="73" spans="3:14" ht="15" customHeight="1" x14ac:dyDescent="0.15">
      <c r="C73" s="145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</row>
    <row r="74" spans="3:14" ht="15" customHeight="1" x14ac:dyDescent="0.15">
      <c r="C74" s="145" t="s">
        <v>133</v>
      </c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</row>
    <row r="75" spans="3:14" ht="15" customHeight="1" x14ac:dyDescent="0.15">
      <c r="C75" s="145" t="s">
        <v>67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</row>
    <row r="76" spans="3:14" ht="15" customHeight="1" x14ac:dyDescent="0.15">
      <c r="C76" s="145" t="s">
        <v>68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</row>
    <row r="77" spans="3:14" ht="15" customHeight="1" x14ac:dyDescent="0.15"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</row>
    <row r="78" spans="3:14" ht="15" customHeight="1" x14ac:dyDescent="0.15"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</row>
    <row r="79" spans="3:14" x14ac:dyDescent="0.15">
      <c r="C79" s="145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</row>
    <row r="80" spans="3:14" x14ac:dyDescent="0.15"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</row>
    <row r="81" spans="3:14" x14ac:dyDescent="0.15"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</row>
    <row r="82" spans="3:14" x14ac:dyDescent="0.15"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</row>
    <row r="83" spans="3:14" x14ac:dyDescent="0.15"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</row>
    <row r="84" spans="3:14" x14ac:dyDescent="0.15"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</row>
    <row r="85" spans="3:14" x14ac:dyDescent="0.15"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</row>
    <row r="86" spans="3:14" x14ac:dyDescent="0.15"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</row>
    <row r="87" spans="3:14" x14ac:dyDescent="0.15"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</row>
    <row r="88" spans="3:14" x14ac:dyDescent="0.15"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</row>
    <row r="89" spans="3:14" x14ac:dyDescent="0.15"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</row>
    <row r="90" spans="3:14" x14ac:dyDescent="0.15"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0"/>
  <dimension ref="A1:BF81"/>
  <sheetViews>
    <sheetView showGridLines="0" zoomScale="85" zoomScaleNormal="85" workbookViewId="0">
      <pane xSplit="1" ySplit="4" topLeftCell="B5" activePane="bottomRight" state="frozen"/>
      <selection activeCell="B3" sqref="B3:B4"/>
      <selection pane="topRight" activeCell="B3" sqref="B3:B4"/>
      <selection pane="bottomLeft" activeCell="B3" sqref="B3:B4"/>
      <selection pane="bottomRight" activeCell="A6" sqref="A6"/>
    </sheetView>
  </sheetViews>
  <sheetFormatPr defaultRowHeight="13.5" x14ac:dyDescent="0.15"/>
  <cols>
    <col min="1" max="1" width="45.625" style="6" customWidth="1"/>
    <col min="2" max="3" width="15.625" style="6" customWidth="1"/>
    <col min="4" max="4" width="9.875" style="6" customWidth="1"/>
    <col min="5" max="6" width="15.625" style="6" customWidth="1"/>
    <col min="7" max="7" width="9.875" style="6" customWidth="1"/>
    <col min="8" max="9" width="15.625" style="6" customWidth="1"/>
    <col min="10" max="10" width="9.875" style="6" customWidth="1"/>
    <col min="11" max="12" width="15.625" style="6" customWidth="1"/>
    <col min="13" max="13" width="9.875" style="6" customWidth="1"/>
    <col min="14" max="15" width="15.625" style="6" customWidth="1"/>
    <col min="16" max="16" width="9.875" style="6" customWidth="1"/>
    <col min="17" max="18" width="15.625" style="6" customWidth="1"/>
    <col min="19" max="19" width="9.875" style="6" customWidth="1"/>
    <col min="20" max="21" width="15.625" style="6" customWidth="1"/>
    <col min="22" max="22" width="9.875" style="6" customWidth="1"/>
    <col min="23" max="24" width="15.625" style="6" customWidth="1"/>
    <col min="25" max="25" width="9.875" style="6" customWidth="1"/>
    <col min="26" max="27" width="15.625" style="6" customWidth="1"/>
    <col min="28" max="28" width="9.875" style="6" customWidth="1"/>
    <col min="29" max="30" width="15.625" style="6" customWidth="1"/>
    <col min="31" max="31" width="9.875" style="6" customWidth="1"/>
    <col min="32" max="33" width="15.625" style="6" customWidth="1"/>
    <col min="34" max="34" width="9.875" style="6" customWidth="1"/>
    <col min="35" max="36" width="15.625" style="6" customWidth="1"/>
    <col min="37" max="37" width="9.875" style="6" customWidth="1"/>
    <col min="38" max="39" width="15.625" style="6" customWidth="1"/>
    <col min="40" max="40" width="9.875" style="6" customWidth="1"/>
    <col min="41" max="42" width="15.625" style="6" customWidth="1"/>
    <col min="43" max="43" width="9.875" style="6" customWidth="1"/>
    <col min="44" max="45" width="15.625" style="6" customWidth="1"/>
    <col min="46" max="46" width="9.875" style="6" customWidth="1"/>
    <col min="47" max="48" width="15.625" style="6" customWidth="1"/>
    <col min="49" max="49" width="9.875" style="6" customWidth="1"/>
    <col min="50" max="51" width="15.625" style="6" customWidth="1"/>
    <col min="52" max="52" width="9.875" style="6" customWidth="1"/>
    <col min="53" max="54" width="15.625" style="6" customWidth="1"/>
    <col min="55" max="55" width="9.875" style="6" customWidth="1"/>
    <col min="56" max="57" width="15.625" style="6" customWidth="1"/>
    <col min="58" max="58" width="9.875" style="6" customWidth="1"/>
    <col min="59" max="16384" width="9" style="6"/>
  </cols>
  <sheetData>
    <row r="1" spans="1:58" ht="24" customHeight="1" x14ac:dyDescent="0.15">
      <c r="A1" s="167" t="s">
        <v>0</v>
      </c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</row>
    <row r="2" spans="1:58" ht="18" customHeight="1" thickBot="1" x14ac:dyDescent="0.2">
      <c r="A2" s="168" t="s">
        <v>134</v>
      </c>
      <c r="N2" s="168"/>
      <c r="O2" s="168"/>
      <c r="P2" s="168"/>
      <c r="R2" s="168"/>
      <c r="S2" s="168"/>
      <c r="T2" s="168"/>
      <c r="U2" s="168"/>
      <c r="V2" s="168"/>
      <c r="W2" s="168"/>
      <c r="X2" s="168"/>
      <c r="Y2" s="168"/>
    </row>
    <row r="3" spans="1:58" ht="18.75" customHeight="1" x14ac:dyDescent="0.15">
      <c r="A3" s="169" t="s">
        <v>6</v>
      </c>
      <c r="B3" s="238" t="s">
        <v>35</v>
      </c>
      <c r="C3" s="238"/>
      <c r="D3" s="239"/>
      <c r="E3" s="240" t="s">
        <v>36</v>
      </c>
      <c r="F3" s="238"/>
      <c r="G3" s="239"/>
      <c r="H3" s="240" t="s">
        <v>37</v>
      </c>
      <c r="I3" s="238"/>
      <c r="J3" s="239"/>
      <c r="K3" s="240" t="s">
        <v>4</v>
      </c>
      <c r="L3" s="238"/>
      <c r="M3" s="239"/>
      <c r="N3" s="240" t="s">
        <v>2</v>
      </c>
      <c r="O3" s="238"/>
      <c r="P3" s="239"/>
      <c r="Q3" s="240" t="s">
        <v>3</v>
      </c>
      <c r="R3" s="238"/>
      <c r="S3" s="239"/>
      <c r="T3" s="240" t="s">
        <v>22</v>
      </c>
      <c r="U3" s="238"/>
      <c r="V3" s="239"/>
      <c r="W3" s="240" t="s">
        <v>5</v>
      </c>
      <c r="X3" s="238"/>
      <c r="Y3" s="239"/>
      <c r="Z3" s="240" t="s">
        <v>26</v>
      </c>
      <c r="AA3" s="238"/>
      <c r="AB3" s="239"/>
      <c r="AC3" s="240" t="s">
        <v>23</v>
      </c>
      <c r="AD3" s="238"/>
      <c r="AE3" s="239"/>
      <c r="AF3" s="240" t="s">
        <v>24</v>
      </c>
      <c r="AG3" s="238"/>
      <c r="AH3" s="239"/>
      <c r="AI3" s="240" t="s">
        <v>25</v>
      </c>
      <c r="AJ3" s="238"/>
      <c r="AK3" s="239"/>
      <c r="AL3" s="240" t="s">
        <v>33</v>
      </c>
      <c r="AM3" s="238"/>
      <c r="AN3" s="239"/>
      <c r="AO3" s="240" t="s">
        <v>30</v>
      </c>
      <c r="AP3" s="238"/>
      <c r="AQ3" s="239"/>
      <c r="AR3" s="240" t="s">
        <v>31</v>
      </c>
      <c r="AS3" s="238"/>
      <c r="AT3" s="239"/>
      <c r="AU3" s="238" t="s">
        <v>32</v>
      </c>
      <c r="AV3" s="238"/>
      <c r="AW3" s="239"/>
      <c r="AX3" s="240" t="s">
        <v>38</v>
      </c>
      <c r="AY3" s="238"/>
      <c r="AZ3" s="239"/>
      <c r="BA3" s="240" t="s">
        <v>48</v>
      </c>
      <c r="BB3" s="238"/>
      <c r="BC3" s="239"/>
      <c r="BD3" s="240" t="s">
        <v>49</v>
      </c>
      <c r="BE3" s="238"/>
      <c r="BF3" s="239"/>
    </row>
    <row r="4" spans="1:58" ht="18.75" customHeight="1" thickBot="1" x14ac:dyDescent="0.2">
      <c r="A4" s="170"/>
      <c r="B4" s="98" t="s">
        <v>1</v>
      </c>
      <c r="C4" s="99" t="s">
        <v>51</v>
      </c>
      <c r="D4" s="104" t="s">
        <v>50</v>
      </c>
      <c r="E4" s="98" t="s">
        <v>1</v>
      </c>
      <c r="F4" s="99" t="s">
        <v>51</v>
      </c>
      <c r="G4" s="104" t="s">
        <v>50</v>
      </c>
      <c r="H4" s="98" t="s">
        <v>1</v>
      </c>
      <c r="I4" s="99" t="s">
        <v>51</v>
      </c>
      <c r="J4" s="104" t="s">
        <v>50</v>
      </c>
      <c r="K4" s="98" t="s">
        <v>1</v>
      </c>
      <c r="L4" s="99" t="s">
        <v>51</v>
      </c>
      <c r="M4" s="104" t="s">
        <v>50</v>
      </c>
      <c r="N4" s="98" t="s">
        <v>1</v>
      </c>
      <c r="O4" s="99" t="s">
        <v>51</v>
      </c>
      <c r="P4" s="104" t="s">
        <v>50</v>
      </c>
      <c r="Q4" s="98" t="s">
        <v>1</v>
      </c>
      <c r="R4" s="99" t="s">
        <v>51</v>
      </c>
      <c r="S4" s="104" t="s">
        <v>50</v>
      </c>
      <c r="T4" s="98" t="s">
        <v>1</v>
      </c>
      <c r="U4" s="99" t="s">
        <v>51</v>
      </c>
      <c r="V4" s="104" t="s">
        <v>50</v>
      </c>
      <c r="W4" s="98" t="s">
        <v>1</v>
      </c>
      <c r="X4" s="99" t="s">
        <v>51</v>
      </c>
      <c r="Y4" s="104" t="s">
        <v>50</v>
      </c>
      <c r="Z4" s="98" t="s">
        <v>1</v>
      </c>
      <c r="AA4" s="99" t="s">
        <v>51</v>
      </c>
      <c r="AB4" s="104" t="s">
        <v>50</v>
      </c>
      <c r="AC4" s="98" t="s">
        <v>1</v>
      </c>
      <c r="AD4" s="99" t="s">
        <v>51</v>
      </c>
      <c r="AE4" s="104" t="s">
        <v>50</v>
      </c>
      <c r="AF4" s="98" t="s">
        <v>1</v>
      </c>
      <c r="AG4" s="99" t="s">
        <v>51</v>
      </c>
      <c r="AH4" s="104" t="s">
        <v>50</v>
      </c>
      <c r="AI4" s="98" t="s">
        <v>1</v>
      </c>
      <c r="AJ4" s="99" t="s">
        <v>51</v>
      </c>
      <c r="AK4" s="104" t="s">
        <v>50</v>
      </c>
      <c r="AL4" s="98" t="s">
        <v>1</v>
      </c>
      <c r="AM4" s="99" t="s">
        <v>51</v>
      </c>
      <c r="AN4" s="104" t="s">
        <v>50</v>
      </c>
      <c r="AO4" s="98" t="s">
        <v>1</v>
      </c>
      <c r="AP4" s="99" t="s">
        <v>51</v>
      </c>
      <c r="AQ4" s="104" t="s">
        <v>50</v>
      </c>
      <c r="AR4" s="98" t="s">
        <v>1</v>
      </c>
      <c r="AS4" s="99" t="s">
        <v>51</v>
      </c>
      <c r="AT4" s="104" t="s">
        <v>50</v>
      </c>
      <c r="AU4" s="98" t="s">
        <v>1</v>
      </c>
      <c r="AV4" s="99" t="s">
        <v>51</v>
      </c>
      <c r="AW4" s="104" t="s">
        <v>50</v>
      </c>
      <c r="AX4" s="98" t="s">
        <v>1</v>
      </c>
      <c r="AY4" s="99" t="s">
        <v>51</v>
      </c>
      <c r="AZ4" s="104" t="s">
        <v>50</v>
      </c>
      <c r="BA4" s="98" t="s">
        <v>1</v>
      </c>
      <c r="BB4" s="99" t="s">
        <v>51</v>
      </c>
      <c r="BC4" s="104" t="s">
        <v>50</v>
      </c>
      <c r="BD4" s="98" t="s">
        <v>1</v>
      </c>
      <c r="BE4" s="99" t="s">
        <v>51</v>
      </c>
      <c r="BF4" s="104" t="s">
        <v>50</v>
      </c>
    </row>
    <row r="5" spans="1:58" x14ac:dyDescent="0.15">
      <c r="A5" s="75" t="str">
        <f>'4月'!B5</f>
        <v>JTB（10社計 *1）</v>
      </c>
      <c r="B5" s="78">
        <f>'20年1月'!C5</f>
        <v>32676840</v>
      </c>
      <c r="C5" s="77">
        <f>'20年1月'!D5</f>
        <v>36947196</v>
      </c>
      <c r="D5" s="21">
        <f>'20年1月'!E5</f>
        <v>88.4</v>
      </c>
      <c r="E5" s="78">
        <f>'2月'!C5</f>
        <v>37934111</v>
      </c>
      <c r="F5" s="77">
        <f>'2月'!D5</f>
        <v>44771108</v>
      </c>
      <c r="G5" s="21">
        <f>'2月'!E5</f>
        <v>84.7</v>
      </c>
      <c r="H5" s="78">
        <f>'3月'!C5</f>
        <v>8978695</v>
      </c>
      <c r="I5" s="77">
        <f>'3月'!D5</f>
        <v>51013641</v>
      </c>
      <c r="J5" s="21">
        <f>'3月'!E5</f>
        <v>17.600000000000001</v>
      </c>
      <c r="K5" s="76">
        <f>'1Q'!C5</f>
        <v>79589646</v>
      </c>
      <c r="L5" s="77">
        <f>'1Q'!D5</f>
        <v>132731945</v>
      </c>
      <c r="M5" s="21">
        <f>'1Q'!E5</f>
        <v>59.96269097088873</v>
      </c>
      <c r="N5" s="76">
        <f>'4月'!C5</f>
        <v>813302</v>
      </c>
      <c r="O5" s="77">
        <f>'4月'!D5</f>
        <v>54110948</v>
      </c>
      <c r="P5" s="2">
        <f>'4月'!E5</f>
        <v>1.5</v>
      </c>
      <c r="Q5" s="76">
        <f>'5月'!C5</f>
        <v>673953</v>
      </c>
      <c r="R5" s="77">
        <f>'5月'!D5</f>
        <v>43629387</v>
      </c>
      <c r="S5" s="2">
        <f>'5月'!E5</f>
        <v>1.5</v>
      </c>
      <c r="T5" s="76">
        <f>'6月'!C5</f>
        <v>482123</v>
      </c>
      <c r="U5" s="77">
        <f>'6月'!D5</f>
        <v>48909364</v>
      </c>
      <c r="V5" s="2">
        <f>'6月'!E5</f>
        <v>1</v>
      </c>
      <c r="W5" s="76">
        <f>'2Q'!C5</f>
        <v>1969378</v>
      </c>
      <c r="X5" s="77">
        <f>'2Q'!D5</f>
        <v>146649699</v>
      </c>
      <c r="Y5" s="2">
        <f>'2Q'!E5</f>
        <v>1.3429130870565238</v>
      </c>
      <c r="Z5" s="76">
        <f>上期!C5</f>
        <v>81559024</v>
      </c>
      <c r="AA5" s="77">
        <f>上期!D5</f>
        <v>279381644</v>
      </c>
      <c r="AB5" s="2">
        <f>上期!E5</f>
        <v>29.192692416113065</v>
      </c>
      <c r="AC5" s="76">
        <f>'7月'!C5</f>
        <v>0</v>
      </c>
      <c r="AD5" s="77">
        <f>'7月'!D5</f>
        <v>0</v>
      </c>
      <c r="AE5" s="2">
        <f>'7月'!E5</f>
        <v>0</v>
      </c>
      <c r="AF5" s="76">
        <f>'8月'!C5</f>
        <v>0</v>
      </c>
      <c r="AG5" s="77">
        <f>'8月'!D5</f>
        <v>0</v>
      </c>
      <c r="AH5" s="2">
        <f>'8月'!E5</f>
        <v>0</v>
      </c>
      <c r="AI5" s="76">
        <f>'9月'!C5</f>
        <v>0</v>
      </c>
      <c r="AJ5" s="77">
        <f>'9月'!D5</f>
        <v>0</v>
      </c>
      <c r="AK5" s="2">
        <f>'9月'!E5</f>
        <v>0</v>
      </c>
      <c r="AL5" s="76">
        <f>'3Q'!C5</f>
        <v>0</v>
      </c>
      <c r="AM5" s="77">
        <f>'3Q'!D5</f>
        <v>0</v>
      </c>
      <c r="AN5" s="2">
        <f>'3Q'!E5</f>
        <v>0</v>
      </c>
      <c r="AO5" s="34">
        <f>'10月'!C5</f>
        <v>0</v>
      </c>
      <c r="AP5" s="8">
        <f>'10月'!D5</f>
        <v>0</v>
      </c>
      <c r="AQ5" s="21">
        <f>'10月'!E5</f>
        <v>0</v>
      </c>
      <c r="AR5" s="78">
        <f>'11月'!C5</f>
        <v>0</v>
      </c>
      <c r="AS5" s="79">
        <f>'11月'!D5</f>
        <v>0</v>
      </c>
      <c r="AT5" s="36">
        <f>'11月'!E5</f>
        <v>0</v>
      </c>
      <c r="AU5" s="78">
        <f>'12月'!C5</f>
        <v>0</v>
      </c>
      <c r="AV5" s="79">
        <f>'12月'!D5</f>
        <v>0</v>
      </c>
      <c r="AW5" s="36">
        <f>'12月'!E5</f>
        <v>0</v>
      </c>
      <c r="AX5" s="76">
        <f>'4Q'!C5</f>
        <v>0</v>
      </c>
      <c r="AY5" s="77">
        <f>'4Q'!D5</f>
        <v>0</v>
      </c>
      <c r="AZ5" s="21">
        <f>'4Q'!E5</f>
        <v>0</v>
      </c>
      <c r="BA5" s="76">
        <f>下期!C5</f>
        <v>0</v>
      </c>
      <c r="BB5" s="77">
        <f>下期!D5</f>
        <v>0</v>
      </c>
      <c r="BC5" s="2">
        <f>下期!E5</f>
        <v>0</v>
      </c>
      <c r="BD5" s="76">
        <f>'20年度累計'!C5</f>
        <v>0</v>
      </c>
      <c r="BE5" s="77">
        <f>'20年度累計'!D5</f>
        <v>0</v>
      </c>
      <c r="BF5" s="36">
        <f>'20年度累計'!E5</f>
        <v>0</v>
      </c>
    </row>
    <row r="6" spans="1:58" x14ac:dyDescent="0.15">
      <c r="A6" s="102" t="str">
        <f>'4月'!B6</f>
        <v>エイチ・アイ・エス（6社計 *2)</v>
      </c>
      <c r="B6" s="81">
        <f>'20年1月'!C6</f>
        <v>0</v>
      </c>
      <c r="C6" s="80">
        <f>'20年1月'!D6</f>
        <v>0</v>
      </c>
      <c r="D6" s="22">
        <f>'20年1月'!E6</f>
        <v>0</v>
      </c>
      <c r="E6" s="81">
        <f>'2月'!C6</f>
        <v>0</v>
      </c>
      <c r="F6" s="80">
        <f>'2月'!D6</f>
        <v>0</v>
      </c>
      <c r="G6" s="22">
        <f>'2月'!E6</f>
        <v>0</v>
      </c>
      <c r="H6" s="81">
        <f>'3月'!C6</f>
        <v>0</v>
      </c>
      <c r="I6" s="80">
        <f>'3月'!D6</f>
        <v>0</v>
      </c>
      <c r="J6" s="22">
        <f>'3月'!E6</f>
        <v>0</v>
      </c>
      <c r="K6" s="81">
        <f>'1Q'!C6</f>
        <v>0</v>
      </c>
      <c r="L6" s="80">
        <f>'1Q'!D6</f>
        <v>0</v>
      </c>
      <c r="M6" s="22" t="e">
        <f>'1Q'!E6</f>
        <v>#DIV/0!</v>
      </c>
      <c r="N6" s="101">
        <f>'4月'!C6</f>
        <v>0</v>
      </c>
      <c r="O6" s="80">
        <f>'4月'!D6</f>
        <v>0</v>
      </c>
      <c r="P6" s="4">
        <f>'4月'!E6</f>
        <v>0</v>
      </c>
      <c r="Q6" s="81">
        <f>'5月'!C6</f>
        <v>0</v>
      </c>
      <c r="R6" s="80">
        <f>'5月'!D6</f>
        <v>0</v>
      </c>
      <c r="S6" s="4">
        <f>'5月'!E6</f>
        <v>0</v>
      </c>
      <c r="T6" s="81">
        <f>'6月'!C6</f>
        <v>289478</v>
      </c>
      <c r="U6" s="80">
        <f>'6月'!D6</f>
        <v>28778830</v>
      </c>
      <c r="V6" s="4">
        <f>'6月'!E6</f>
        <v>1</v>
      </c>
      <c r="W6" s="81">
        <f>'2Q'!C6</f>
        <v>0</v>
      </c>
      <c r="X6" s="80">
        <f>'2Q'!D6</f>
        <v>0</v>
      </c>
      <c r="Y6" s="4">
        <f>'2Q'!E6</f>
        <v>0</v>
      </c>
      <c r="Z6" s="81">
        <f>上期!C6</f>
        <v>0</v>
      </c>
      <c r="AA6" s="80">
        <f>上期!D6</f>
        <v>0</v>
      </c>
      <c r="AB6" s="4">
        <f>上期!E6</f>
        <v>0</v>
      </c>
      <c r="AC6" s="81">
        <f>'7月'!C6</f>
        <v>0</v>
      </c>
      <c r="AD6" s="80">
        <f>'7月'!D6</f>
        <v>0</v>
      </c>
      <c r="AE6" s="4">
        <f>'7月'!E6</f>
        <v>0</v>
      </c>
      <c r="AF6" s="81">
        <f>'8月'!C6</f>
        <v>0</v>
      </c>
      <c r="AG6" s="80">
        <f>'8月'!D6</f>
        <v>0</v>
      </c>
      <c r="AH6" s="4">
        <f>'8月'!E6</f>
        <v>0</v>
      </c>
      <c r="AI6" s="81">
        <f>'9月'!C6</f>
        <v>0</v>
      </c>
      <c r="AJ6" s="80">
        <f>'9月'!D6</f>
        <v>0</v>
      </c>
      <c r="AK6" s="4">
        <f>'9月'!E6</f>
        <v>0</v>
      </c>
      <c r="AL6" s="81">
        <f>'3Q'!C6</f>
        <v>0</v>
      </c>
      <c r="AM6" s="80">
        <f>'3Q'!D6</f>
        <v>0</v>
      </c>
      <c r="AN6" s="4">
        <f>'3Q'!E6</f>
        <v>0</v>
      </c>
      <c r="AO6" s="26">
        <f>'10月'!C6</f>
        <v>0</v>
      </c>
      <c r="AP6" s="35">
        <f>'10月'!D6</f>
        <v>0</v>
      </c>
      <c r="AQ6" s="22">
        <f>'10月'!E6</f>
        <v>0</v>
      </c>
      <c r="AR6" s="33">
        <f>'11月'!C6</f>
        <v>0</v>
      </c>
      <c r="AS6" s="35">
        <f>'11月'!D6</f>
        <v>0</v>
      </c>
      <c r="AT6" s="32">
        <f>'11月'!E6</f>
        <v>0</v>
      </c>
      <c r="AU6" s="33">
        <f>'12月'!C6</f>
        <v>0</v>
      </c>
      <c r="AV6" s="35">
        <f>'12月'!D6</f>
        <v>0</v>
      </c>
      <c r="AW6" s="22">
        <f>'12月'!E6</f>
        <v>0</v>
      </c>
      <c r="AX6" s="81">
        <f>'4Q'!C6</f>
        <v>0</v>
      </c>
      <c r="AY6" s="80">
        <f>'4Q'!D6</f>
        <v>0</v>
      </c>
      <c r="AZ6" s="22">
        <f>'4Q'!E6</f>
        <v>0</v>
      </c>
      <c r="BA6" s="81">
        <f>下期!C6</f>
        <v>0</v>
      </c>
      <c r="BB6" s="80">
        <f>下期!D6</f>
        <v>0</v>
      </c>
      <c r="BC6" s="4">
        <f>下期!E6</f>
        <v>0</v>
      </c>
      <c r="BD6" s="81">
        <f>'20年度累計'!C6</f>
        <v>0</v>
      </c>
      <c r="BE6" s="80">
        <f>'20年度累計'!D6</f>
        <v>0</v>
      </c>
      <c r="BF6" s="32">
        <f>'20年度累計'!E6</f>
        <v>0</v>
      </c>
    </row>
    <row r="7" spans="1:58" x14ac:dyDescent="0.15">
      <c r="A7" s="82" t="str">
        <f>'4月'!B7</f>
        <v>KNT-CTホールディングス（13社計 *3）</v>
      </c>
      <c r="B7" s="83">
        <f>'20年1月'!C7</f>
        <v>11554199</v>
      </c>
      <c r="C7" s="84">
        <f>'20年1月'!D7</f>
        <v>11849447</v>
      </c>
      <c r="D7" s="23">
        <f>'20年1月'!E7</f>
        <v>97.5</v>
      </c>
      <c r="E7" s="83">
        <f>'2月'!C7</f>
        <v>10420808</v>
      </c>
      <c r="F7" s="84">
        <f>'2月'!D7</f>
        <v>12733574</v>
      </c>
      <c r="G7" s="23">
        <f>'2月'!E7</f>
        <v>81.8</v>
      </c>
      <c r="H7" s="83">
        <f>'3月'!C7</f>
        <v>3994855</v>
      </c>
      <c r="I7" s="84">
        <f>'3月'!D7</f>
        <v>15080198</v>
      </c>
      <c r="J7" s="23">
        <f>'3月'!E7</f>
        <v>26.5</v>
      </c>
      <c r="K7" s="83">
        <f>'1Q'!C7</f>
        <v>25969862</v>
      </c>
      <c r="L7" s="84">
        <f>'1Q'!D7</f>
        <v>39663219</v>
      </c>
      <c r="M7" s="23">
        <f>'1Q'!E7</f>
        <v>65.475931239973235</v>
      </c>
      <c r="N7" s="83">
        <f>'4月'!C7</f>
        <v>234035</v>
      </c>
      <c r="O7" s="84">
        <f>'4月'!D7</f>
        <v>11233046</v>
      </c>
      <c r="P7" s="1">
        <f>'4月'!E7</f>
        <v>2.1</v>
      </c>
      <c r="Q7" s="83">
        <f>'5月'!C7</f>
        <v>124489</v>
      </c>
      <c r="R7" s="84">
        <f>'5月'!D7</f>
        <v>15463019</v>
      </c>
      <c r="S7" s="1">
        <f>'5月'!E7</f>
        <v>0.8</v>
      </c>
      <c r="T7" s="83">
        <f>'6月'!C7</f>
        <v>214160</v>
      </c>
      <c r="U7" s="84">
        <f>'6月'!D7</f>
        <v>14150487</v>
      </c>
      <c r="V7" s="1">
        <f>'6月'!E7</f>
        <v>1.5</v>
      </c>
      <c r="W7" s="83">
        <f>'2Q'!C7</f>
        <v>572684</v>
      </c>
      <c r="X7" s="84">
        <f>'2Q'!D7</f>
        <v>40846552</v>
      </c>
      <c r="Y7" s="1">
        <f>'2Q'!E7</f>
        <v>1.4020375575397406</v>
      </c>
      <c r="Z7" s="83">
        <f>上期!C7</f>
        <v>26542546</v>
      </c>
      <c r="AA7" s="84">
        <f>上期!D7</f>
        <v>80509771</v>
      </c>
      <c r="AB7" s="1">
        <f>上期!E7</f>
        <v>32.96810520054764</v>
      </c>
      <c r="AC7" s="83">
        <f>'7月'!C7</f>
        <v>0</v>
      </c>
      <c r="AD7" s="84">
        <f>'7月'!D7</f>
        <v>0</v>
      </c>
      <c r="AE7" s="1">
        <f>'7月'!E7</f>
        <v>0</v>
      </c>
      <c r="AF7" s="83">
        <f>'8月'!C7</f>
        <v>0</v>
      </c>
      <c r="AG7" s="84">
        <f>'8月'!D7</f>
        <v>0</v>
      </c>
      <c r="AH7" s="1">
        <f>'8月'!E7</f>
        <v>0</v>
      </c>
      <c r="AI7" s="83">
        <f>'9月'!C7</f>
        <v>0</v>
      </c>
      <c r="AJ7" s="84">
        <f>'9月'!D7</f>
        <v>0</v>
      </c>
      <c r="AK7" s="1">
        <f>'9月'!E7</f>
        <v>0</v>
      </c>
      <c r="AL7" s="83">
        <f>'3Q'!C7</f>
        <v>0</v>
      </c>
      <c r="AM7" s="84">
        <f>'3Q'!D7</f>
        <v>0</v>
      </c>
      <c r="AN7" s="1">
        <f>'3Q'!E7</f>
        <v>0</v>
      </c>
      <c r="AO7" s="11">
        <f>'10月'!C7</f>
        <v>0</v>
      </c>
      <c r="AP7" s="9">
        <f>'10月'!D7</f>
        <v>0</v>
      </c>
      <c r="AQ7" s="23">
        <f>'10月'!E7</f>
        <v>0</v>
      </c>
      <c r="AR7" s="10">
        <f>'11月'!C7</f>
        <v>0</v>
      </c>
      <c r="AS7" s="9">
        <f>'11月'!D7</f>
        <v>0</v>
      </c>
      <c r="AT7" s="12">
        <f>'11月'!E7</f>
        <v>0</v>
      </c>
      <c r="AU7" s="10">
        <f>'12月'!C7</f>
        <v>0</v>
      </c>
      <c r="AV7" s="9">
        <f>'12月'!D7</f>
        <v>0</v>
      </c>
      <c r="AW7" s="23">
        <f>'12月'!E7</f>
        <v>0</v>
      </c>
      <c r="AX7" s="83">
        <f>'4Q'!C7</f>
        <v>0</v>
      </c>
      <c r="AY7" s="84">
        <f>'4Q'!D7</f>
        <v>0</v>
      </c>
      <c r="AZ7" s="23">
        <f>'4Q'!E7</f>
        <v>0</v>
      </c>
      <c r="BA7" s="83">
        <f>下期!C7</f>
        <v>0</v>
      </c>
      <c r="BB7" s="84">
        <f>下期!D7</f>
        <v>0</v>
      </c>
      <c r="BC7" s="1">
        <f>下期!E7</f>
        <v>0</v>
      </c>
      <c r="BD7" s="83">
        <f>'20年度累計'!C7</f>
        <v>0</v>
      </c>
      <c r="BE7" s="84">
        <f>'20年度累計'!D7</f>
        <v>0</v>
      </c>
      <c r="BF7" s="12">
        <f>'20年度累計'!E7</f>
        <v>0</v>
      </c>
    </row>
    <row r="8" spans="1:58" x14ac:dyDescent="0.15">
      <c r="A8" s="82" t="str">
        <f>'4月'!B8</f>
        <v>（株）日本旅行</v>
      </c>
      <c r="B8" s="83">
        <f>'20年1月'!C8</f>
        <v>8154220</v>
      </c>
      <c r="C8" s="84">
        <f>'20年1月'!D8</f>
        <v>8350981</v>
      </c>
      <c r="D8" s="23">
        <f>'20年1月'!E8</f>
        <v>97.6</v>
      </c>
      <c r="E8" s="83">
        <f>'2月'!C8</f>
        <v>6128779</v>
      </c>
      <c r="F8" s="84">
        <f>'2月'!D8</f>
        <v>9484645</v>
      </c>
      <c r="G8" s="23">
        <f>'2月'!E8</f>
        <v>64.599999999999994</v>
      </c>
      <c r="H8" s="83">
        <f>'3月'!C8</f>
        <v>131382</v>
      </c>
      <c r="I8" s="84">
        <f>'3月'!D8</f>
        <v>12099935</v>
      </c>
      <c r="J8" s="23">
        <f>'3月'!E8</f>
        <v>1.1000000000000001</v>
      </c>
      <c r="K8" s="83">
        <f>'1Q'!C8</f>
        <v>14414381</v>
      </c>
      <c r="L8" s="84">
        <f>'1Q'!D8</f>
        <v>29935561</v>
      </c>
      <c r="M8" s="23">
        <f>'1Q'!E8</f>
        <v>48.151364191905408</v>
      </c>
      <c r="N8" s="83">
        <f>'4月'!C8</f>
        <v>0</v>
      </c>
      <c r="O8" s="84">
        <f>'4月'!D8</f>
        <v>8812686</v>
      </c>
      <c r="P8" s="1" t="str">
        <f>'4月'!E8</f>
        <v>－</v>
      </c>
      <c r="Q8" s="83">
        <f>'5月'!C8</f>
        <v>0</v>
      </c>
      <c r="R8" s="84">
        <f>'5月'!D8</f>
        <v>11849174</v>
      </c>
      <c r="S8" s="1" t="str">
        <f>'5月'!E8</f>
        <v>－</v>
      </c>
      <c r="T8" s="83">
        <f>'6月'!C8</f>
        <v>18843</v>
      </c>
      <c r="U8" s="84">
        <f>'6月'!D8</f>
        <v>10408263</v>
      </c>
      <c r="V8" s="1">
        <f>'6月'!E8</f>
        <v>0.2</v>
      </c>
      <c r="W8" s="83">
        <f>'2Q'!C8</f>
        <v>18843</v>
      </c>
      <c r="X8" s="84">
        <f>'2Q'!D8</f>
        <v>31070123</v>
      </c>
      <c r="Y8" s="1">
        <f>'2Q'!E8</f>
        <v>6.0646686207196543E-2</v>
      </c>
      <c r="Z8" s="83">
        <f>上期!C8</f>
        <v>14433224</v>
      </c>
      <c r="AA8" s="84">
        <f>上期!D8</f>
        <v>61005684</v>
      </c>
      <c r="AB8" s="1">
        <f>上期!E8</f>
        <v>23.65881841436283</v>
      </c>
      <c r="AC8" s="83">
        <f>'7月'!C8</f>
        <v>0</v>
      </c>
      <c r="AD8" s="84">
        <f>'7月'!D8</f>
        <v>0</v>
      </c>
      <c r="AE8" s="1">
        <f>'7月'!E8</f>
        <v>0</v>
      </c>
      <c r="AF8" s="83">
        <f>'8月'!C8</f>
        <v>0</v>
      </c>
      <c r="AG8" s="84">
        <f>'8月'!D8</f>
        <v>0</v>
      </c>
      <c r="AH8" s="1">
        <f>'8月'!E8</f>
        <v>0</v>
      </c>
      <c r="AI8" s="83">
        <f>'9月'!C8</f>
        <v>0</v>
      </c>
      <c r="AJ8" s="84">
        <f>'9月'!D8</f>
        <v>0</v>
      </c>
      <c r="AK8" s="1">
        <f>'9月'!E8</f>
        <v>0</v>
      </c>
      <c r="AL8" s="83">
        <f>'3Q'!C8</f>
        <v>0</v>
      </c>
      <c r="AM8" s="84">
        <f>'3Q'!D8</f>
        <v>0</v>
      </c>
      <c r="AN8" s="1">
        <f>'3Q'!E8</f>
        <v>0</v>
      </c>
      <c r="AO8" s="11">
        <f>'10月'!C8</f>
        <v>0</v>
      </c>
      <c r="AP8" s="9">
        <f>'10月'!D8</f>
        <v>0</v>
      </c>
      <c r="AQ8" s="23">
        <f>'10月'!E8</f>
        <v>0</v>
      </c>
      <c r="AR8" s="10">
        <f>'11月'!C8</f>
        <v>0</v>
      </c>
      <c r="AS8" s="9">
        <f>'11月'!D8</f>
        <v>0</v>
      </c>
      <c r="AT8" s="12">
        <f>'11月'!E8</f>
        <v>0</v>
      </c>
      <c r="AU8" s="10">
        <f>'12月'!C8</f>
        <v>0</v>
      </c>
      <c r="AV8" s="9">
        <f>'12月'!D8</f>
        <v>0</v>
      </c>
      <c r="AW8" s="23">
        <f>'12月'!E8</f>
        <v>0</v>
      </c>
      <c r="AX8" s="83">
        <f>'4Q'!C8</f>
        <v>0</v>
      </c>
      <c r="AY8" s="84">
        <f>'4Q'!D8</f>
        <v>0</v>
      </c>
      <c r="AZ8" s="23">
        <f>'4Q'!E8</f>
        <v>0</v>
      </c>
      <c r="BA8" s="83">
        <f>下期!C8</f>
        <v>0</v>
      </c>
      <c r="BB8" s="84">
        <f>下期!D8</f>
        <v>0</v>
      </c>
      <c r="BC8" s="1">
        <f>下期!E8</f>
        <v>0</v>
      </c>
      <c r="BD8" s="83">
        <f>'20年度累計'!C8</f>
        <v>0</v>
      </c>
      <c r="BE8" s="84">
        <f>'20年度累計'!D8</f>
        <v>0</v>
      </c>
      <c r="BF8" s="12">
        <f>'20年度累計'!E8</f>
        <v>0</v>
      </c>
    </row>
    <row r="9" spans="1:58" x14ac:dyDescent="0.15">
      <c r="A9" s="82" t="str">
        <f>'4月'!B9</f>
        <v>阪急交通社（3社計 *4）</v>
      </c>
      <c r="B9" s="83">
        <f>'20年1月'!C9</f>
        <v>16229000</v>
      </c>
      <c r="C9" s="84">
        <f>'20年1月'!D9</f>
        <v>16923416</v>
      </c>
      <c r="D9" s="23">
        <f>'20年1月'!E9</f>
        <v>95.9</v>
      </c>
      <c r="E9" s="83">
        <f>'2月'!C9</f>
        <v>9700991</v>
      </c>
      <c r="F9" s="84">
        <f>'2月'!D9</f>
        <v>17993402</v>
      </c>
      <c r="G9" s="23">
        <f>'2月'!E9</f>
        <v>53.9</v>
      </c>
      <c r="H9" s="83">
        <f>'3月'!C9</f>
        <v>213501</v>
      </c>
      <c r="I9" s="84">
        <f>'3月'!D9</f>
        <v>19331861</v>
      </c>
      <c r="J9" s="23">
        <f>'3月'!E9</f>
        <v>1.1000000000000001</v>
      </c>
      <c r="K9" s="83">
        <f>'1Q'!C9</f>
        <v>26143492</v>
      </c>
      <c r="L9" s="84">
        <f>'1Q'!D9</f>
        <v>54248679</v>
      </c>
      <c r="M9" s="23">
        <f>'1Q'!E9</f>
        <v>48.191942148489922</v>
      </c>
      <c r="N9" s="83">
        <f>'4月'!C9</f>
        <v>0</v>
      </c>
      <c r="O9" s="84">
        <f>'4月'!D9</f>
        <v>19071765</v>
      </c>
      <c r="P9" s="1" t="str">
        <f>'4月'!E9</f>
        <v>－</v>
      </c>
      <c r="Q9" s="83">
        <f>'5月'!C9</f>
        <v>0</v>
      </c>
      <c r="R9" s="84">
        <f>'5月'!D9</f>
        <v>22675838</v>
      </c>
      <c r="S9" s="1" t="str">
        <f>'5月'!E9</f>
        <v>－</v>
      </c>
      <c r="T9" s="83">
        <f>'6月'!C9</f>
        <v>77358</v>
      </c>
      <c r="U9" s="84">
        <f>'6月'!D9</f>
        <v>20423030</v>
      </c>
      <c r="V9" s="1">
        <f>'6月'!E9</f>
        <v>0.4</v>
      </c>
      <c r="W9" s="83">
        <f>'2Q'!C9</f>
        <v>77358</v>
      </c>
      <c r="X9" s="84">
        <f>'2Q'!D9</f>
        <v>62170633</v>
      </c>
      <c r="Y9" s="1">
        <f>'2Q'!E9</f>
        <v>0.12442852238612401</v>
      </c>
      <c r="Z9" s="83">
        <f>上期!C9</f>
        <v>26220850</v>
      </c>
      <c r="AA9" s="84">
        <f>上期!D9</f>
        <v>116419312</v>
      </c>
      <c r="AB9" s="1">
        <f>上期!E9</f>
        <v>22.522766669502392</v>
      </c>
      <c r="AC9" s="83">
        <f>'7月'!C9</f>
        <v>0</v>
      </c>
      <c r="AD9" s="84">
        <f>'7月'!D9</f>
        <v>0</v>
      </c>
      <c r="AE9" s="1">
        <f>'7月'!E9</f>
        <v>0</v>
      </c>
      <c r="AF9" s="83">
        <f>'8月'!C9</f>
        <v>0</v>
      </c>
      <c r="AG9" s="84">
        <f>'8月'!D9</f>
        <v>0</v>
      </c>
      <c r="AH9" s="1">
        <f>'8月'!E9</f>
        <v>0</v>
      </c>
      <c r="AI9" s="83">
        <f>'9月'!C9</f>
        <v>0</v>
      </c>
      <c r="AJ9" s="84">
        <f>'9月'!D9</f>
        <v>0</v>
      </c>
      <c r="AK9" s="1">
        <f>'9月'!E9</f>
        <v>0</v>
      </c>
      <c r="AL9" s="83">
        <f>'3Q'!C9</f>
        <v>0</v>
      </c>
      <c r="AM9" s="84">
        <f>'3Q'!D9</f>
        <v>0</v>
      </c>
      <c r="AN9" s="1">
        <f>'3Q'!E9</f>
        <v>0</v>
      </c>
      <c r="AO9" s="11">
        <f>'10月'!C9</f>
        <v>0</v>
      </c>
      <c r="AP9" s="9">
        <f>'10月'!D9</f>
        <v>0</v>
      </c>
      <c r="AQ9" s="23">
        <f>'10月'!E9</f>
        <v>0</v>
      </c>
      <c r="AR9" s="10">
        <f>'11月'!C9</f>
        <v>0</v>
      </c>
      <c r="AS9" s="9">
        <f>'11月'!D9</f>
        <v>0</v>
      </c>
      <c r="AT9" s="12">
        <f>'11月'!E9</f>
        <v>0</v>
      </c>
      <c r="AU9" s="10">
        <f>'12月'!C9</f>
        <v>0</v>
      </c>
      <c r="AV9" s="9">
        <f>'12月'!D9</f>
        <v>0</v>
      </c>
      <c r="AW9" s="23">
        <f>'12月'!E9</f>
        <v>0</v>
      </c>
      <c r="AX9" s="83">
        <f>'4Q'!C9</f>
        <v>0</v>
      </c>
      <c r="AY9" s="84">
        <f>'4Q'!D9</f>
        <v>0</v>
      </c>
      <c r="AZ9" s="23">
        <f>'4Q'!E9</f>
        <v>0</v>
      </c>
      <c r="BA9" s="83">
        <f>下期!C9</f>
        <v>0</v>
      </c>
      <c r="BB9" s="84">
        <f>下期!D9</f>
        <v>0</v>
      </c>
      <c r="BC9" s="1">
        <f>下期!E9</f>
        <v>0</v>
      </c>
      <c r="BD9" s="83">
        <f>'20年度累計'!C9</f>
        <v>0</v>
      </c>
      <c r="BE9" s="84">
        <f>'20年度累計'!D9</f>
        <v>0</v>
      </c>
      <c r="BF9" s="12">
        <f>'20年度累計'!E9</f>
        <v>0</v>
      </c>
    </row>
    <row r="10" spans="1:58" x14ac:dyDescent="0.15">
      <c r="A10" s="85" t="str">
        <f>'4月'!B10</f>
        <v>（株）ジャルパック</v>
      </c>
      <c r="B10" s="83">
        <f>'20年1月'!C10</f>
        <v>2965661</v>
      </c>
      <c r="C10" s="84">
        <f>'20年1月'!D10</f>
        <v>3384379</v>
      </c>
      <c r="D10" s="23">
        <f>'20年1月'!E10</f>
        <v>87.6</v>
      </c>
      <c r="E10" s="83">
        <f>'2月'!C10</f>
        <v>3626863</v>
      </c>
      <c r="F10" s="84">
        <f>'2月'!D10</f>
        <v>3782703</v>
      </c>
      <c r="G10" s="23">
        <f>'2月'!E10</f>
        <v>95.9</v>
      </c>
      <c r="H10" s="83">
        <f>'3月'!C10</f>
        <v>844397</v>
      </c>
      <c r="I10" s="84">
        <f>'3月'!D10</f>
        <v>4419746</v>
      </c>
      <c r="J10" s="23">
        <f>'3月'!E10</f>
        <v>19.100000000000001</v>
      </c>
      <c r="K10" s="83">
        <f>'1Q'!C10</f>
        <v>7436921</v>
      </c>
      <c r="L10" s="84">
        <f>'1Q'!D10</f>
        <v>11586828</v>
      </c>
      <c r="M10" s="23">
        <f>'1Q'!E10</f>
        <v>64.184270276558863</v>
      </c>
      <c r="N10" s="83">
        <f>'4月'!C10</f>
        <v>4049</v>
      </c>
      <c r="O10" s="84">
        <f>'4月'!D10</f>
        <v>3812342</v>
      </c>
      <c r="P10" s="1">
        <f>'4月'!E10</f>
        <v>0.1</v>
      </c>
      <c r="Q10" s="83">
        <f>'5月'!C10</f>
        <v>0</v>
      </c>
      <c r="R10" s="84">
        <f>'5月'!D10</f>
        <v>3338632</v>
      </c>
      <c r="S10" s="1" t="str">
        <f>'5月'!E10</f>
        <v>－</v>
      </c>
      <c r="T10" s="83">
        <f>'6月'!C10</f>
        <v>1031</v>
      </c>
      <c r="U10" s="84">
        <f>'6月'!D10</f>
        <v>3823188</v>
      </c>
      <c r="V10" s="1">
        <f>'6月'!E10</f>
        <v>0</v>
      </c>
      <c r="W10" s="83">
        <f>'2Q'!C10</f>
        <v>5080</v>
      </c>
      <c r="X10" s="84">
        <f>'2Q'!D10</f>
        <v>10974162</v>
      </c>
      <c r="Y10" s="1">
        <f>'2Q'!E10</f>
        <v>4.6290550476655985E-2</v>
      </c>
      <c r="Z10" s="83">
        <f>上期!C10</f>
        <v>7442001</v>
      </c>
      <c r="AA10" s="84">
        <f>上期!D10</f>
        <v>22560990</v>
      </c>
      <c r="AB10" s="1">
        <f>上期!E10</f>
        <v>32.986145554782837</v>
      </c>
      <c r="AC10" s="83">
        <f>'7月'!C10</f>
        <v>0</v>
      </c>
      <c r="AD10" s="84">
        <f>'7月'!D10</f>
        <v>0</v>
      </c>
      <c r="AE10" s="1">
        <f>'7月'!E10</f>
        <v>0</v>
      </c>
      <c r="AF10" s="83">
        <f>'8月'!C10</f>
        <v>0</v>
      </c>
      <c r="AG10" s="84">
        <f>'8月'!D10</f>
        <v>0</v>
      </c>
      <c r="AH10" s="1">
        <f>'8月'!E10</f>
        <v>0</v>
      </c>
      <c r="AI10" s="83">
        <f>'9月'!C10</f>
        <v>0</v>
      </c>
      <c r="AJ10" s="84">
        <f>'9月'!D10</f>
        <v>0</v>
      </c>
      <c r="AK10" s="1">
        <f>'9月'!E10</f>
        <v>0</v>
      </c>
      <c r="AL10" s="83">
        <f>'3Q'!C10</f>
        <v>0</v>
      </c>
      <c r="AM10" s="84">
        <f>'3Q'!D10</f>
        <v>0</v>
      </c>
      <c r="AN10" s="1">
        <f>'3Q'!E10</f>
        <v>0</v>
      </c>
      <c r="AO10" s="11">
        <f>'10月'!C10</f>
        <v>0</v>
      </c>
      <c r="AP10" s="9">
        <f>'10月'!D10</f>
        <v>0</v>
      </c>
      <c r="AQ10" s="23">
        <f>'10月'!E10</f>
        <v>0</v>
      </c>
      <c r="AR10" s="10">
        <f>'11月'!C10</f>
        <v>0</v>
      </c>
      <c r="AS10" s="9">
        <f>'11月'!D10</f>
        <v>0</v>
      </c>
      <c r="AT10" s="12">
        <f>'11月'!E10</f>
        <v>0</v>
      </c>
      <c r="AU10" s="10">
        <f>'12月'!C10</f>
        <v>0</v>
      </c>
      <c r="AV10" s="9">
        <f>'12月'!D10</f>
        <v>0</v>
      </c>
      <c r="AW10" s="23">
        <f>'12月'!E10</f>
        <v>0</v>
      </c>
      <c r="AX10" s="83">
        <f>'4Q'!C10</f>
        <v>0</v>
      </c>
      <c r="AY10" s="84">
        <f>'4Q'!D10</f>
        <v>0</v>
      </c>
      <c r="AZ10" s="23">
        <f>'4Q'!E10</f>
        <v>0</v>
      </c>
      <c r="BA10" s="83">
        <f>下期!C10</f>
        <v>0</v>
      </c>
      <c r="BB10" s="84">
        <f>下期!D10</f>
        <v>0</v>
      </c>
      <c r="BC10" s="1">
        <f>下期!E10</f>
        <v>0</v>
      </c>
      <c r="BD10" s="83">
        <f>'20年度累計'!C10</f>
        <v>0</v>
      </c>
      <c r="BE10" s="84">
        <f>'20年度累計'!D10</f>
        <v>0</v>
      </c>
      <c r="BF10" s="12">
        <f>'20年度累計'!E10</f>
        <v>0</v>
      </c>
    </row>
    <row r="11" spans="1:58" x14ac:dyDescent="0.15">
      <c r="A11" s="82" t="str">
        <f>'4月'!B11</f>
        <v>ANAセールス（株）</v>
      </c>
      <c r="B11" s="83">
        <f>'20年1月'!C11</f>
        <v>1568361</v>
      </c>
      <c r="C11" s="84">
        <f>'20年1月'!D11</f>
        <v>1422387</v>
      </c>
      <c r="D11" s="23">
        <f>'20年1月'!E11</f>
        <v>110.3</v>
      </c>
      <c r="E11" s="83">
        <f>'2月'!C11</f>
        <v>1741349</v>
      </c>
      <c r="F11" s="84">
        <f>'2月'!D11</f>
        <v>1723248</v>
      </c>
      <c r="G11" s="23">
        <f>'2月'!E11</f>
        <v>101.1</v>
      </c>
      <c r="H11" s="83">
        <f>'3月'!C11</f>
        <v>246295</v>
      </c>
      <c r="I11" s="84">
        <f>'3月'!D11</f>
        <v>1811658</v>
      </c>
      <c r="J11" s="23">
        <f>'3月'!E11</f>
        <v>13.6</v>
      </c>
      <c r="K11" s="83">
        <f>'1Q'!C11</f>
        <v>3556005</v>
      </c>
      <c r="L11" s="84">
        <f>'1Q'!D11</f>
        <v>4957293</v>
      </c>
      <c r="M11" s="23">
        <f>'1Q'!E11</f>
        <v>71.732798525324199</v>
      </c>
      <c r="N11" s="83">
        <f>'4月'!C11</f>
        <v>0</v>
      </c>
      <c r="O11" s="84">
        <f>'4月'!D11</f>
        <v>1959475</v>
      </c>
      <c r="P11" s="1" t="str">
        <f>'4月'!E11</f>
        <v>－</v>
      </c>
      <c r="Q11" s="83">
        <f>'5月'!C11</f>
        <v>50654</v>
      </c>
      <c r="R11" s="84">
        <f>'5月'!D11</f>
        <v>2031044</v>
      </c>
      <c r="S11" s="1">
        <f>'5月'!E11</f>
        <v>2.5</v>
      </c>
      <c r="T11" s="83">
        <f>'6月'!C11</f>
        <v>0</v>
      </c>
      <c r="U11" s="84">
        <f>'6月'!D11</f>
        <v>1923015</v>
      </c>
      <c r="V11" s="1" t="str">
        <f>'6月'!E11</f>
        <v>－</v>
      </c>
      <c r="W11" s="83">
        <f>'2Q'!C11</f>
        <v>50654</v>
      </c>
      <c r="X11" s="84">
        <f>'2Q'!D11</f>
        <v>5913534</v>
      </c>
      <c r="Y11" s="1">
        <f>'2Q'!E11</f>
        <v>0.8565774712718317</v>
      </c>
      <c r="Z11" s="83">
        <f>上期!C11</f>
        <v>3606659</v>
      </c>
      <c r="AA11" s="84">
        <f>上期!D11</f>
        <v>10870827</v>
      </c>
      <c r="AB11" s="1">
        <f>上期!E11</f>
        <v>33.177411433371169</v>
      </c>
      <c r="AC11" s="83">
        <f>'7月'!C11</f>
        <v>0</v>
      </c>
      <c r="AD11" s="84">
        <f>'7月'!D11</f>
        <v>0</v>
      </c>
      <c r="AE11" s="1">
        <f>'7月'!E11</f>
        <v>0</v>
      </c>
      <c r="AF11" s="83">
        <f>'8月'!C11</f>
        <v>0</v>
      </c>
      <c r="AG11" s="84">
        <f>'8月'!D11</f>
        <v>0</v>
      </c>
      <c r="AH11" s="1">
        <f>'8月'!E11</f>
        <v>0</v>
      </c>
      <c r="AI11" s="83">
        <f>'9月'!C11</f>
        <v>0</v>
      </c>
      <c r="AJ11" s="84">
        <f>'9月'!D11</f>
        <v>0</v>
      </c>
      <c r="AK11" s="1">
        <f>'9月'!E11</f>
        <v>0</v>
      </c>
      <c r="AL11" s="83">
        <f>'3Q'!C11</f>
        <v>0</v>
      </c>
      <c r="AM11" s="84">
        <f>'3Q'!D11</f>
        <v>0</v>
      </c>
      <c r="AN11" s="1">
        <f>'3Q'!E11</f>
        <v>0</v>
      </c>
      <c r="AO11" s="11">
        <f>'10月'!C11</f>
        <v>0</v>
      </c>
      <c r="AP11" s="9">
        <f>'10月'!D11</f>
        <v>0</v>
      </c>
      <c r="AQ11" s="23">
        <f>'10月'!E11</f>
        <v>0</v>
      </c>
      <c r="AR11" s="10">
        <f>'11月'!C11</f>
        <v>0</v>
      </c>
      <c r="AS11" s="9">
        <f>'11月'!D11</f>
        <v>0</v>
      </c>
      <c r="AT11" s="12">
        <f>'11月'!E11</f>
        <v>0</v>
      </c>
      <c r="AU11" s="10">
        <f>'12月'!C11</f>
        <v>0</v>
      </c>
      <c r="AV11" s="9">
        <f>'12月'!D11</f>
        <v>0</v>
      </c>
      <c r="AW11" s="23">
        <f>'12月'!E11</f>
        <v>0</v>
      </c>
      <c r="AX11" s="83">
        <f>'4Q'!C11</f>
        <v>0</v>
      </c>
      <c r="AY11" s="84">
        <f>'4Q'!D11</f>
        <v>0</v>
      </c>
      <c r="AZ11" s="23">
        <f>'4Q'!E11</f>
        <v>0</v>
      </c>
      <c r="BA11" s="83">
        <f>下期!C11</f>
        <v>0</v>
      </c>
      <c r="BB11" s="84">
        <f>下期!D11</f>
        <v>0</v>
      </c>
      <c r="BC11" s="1">
        <f>下期!E11</f>
        <v>0</v>
      </c>
      <c r="BD11" s="83">
        <f>'20年度累計'!C11</f>
        <v>0</v>
      </c>
      <c r="BE11" s="84">
        <f>'20年度累計'!D11</f>
        <v>0</v>
      </c>
      <c r="BF11" s="12">
        <f>'20年度累計'!E11</f>
        <v>0</v>
      </c>
    </row>
    <row r="12" spans="1:58" x14ac:dyDescent="0.15">
      <c r="A12" s="82" t="str">
        <f>'4月'!B12</f>
        <v>東武トップツアーズ（株）</v>
      </c>
      <c r="B12" s="83">
        <f>'20年1月'!C12</f>
        <v>2044449</v>
      </c>
      <c r="C12" s="86">
        <f>'20年1月'!D12</f>
        <v>1644794</v>
      </c>
      <c r="D12" s="23">
        <f>'20年1月'!E12</f>
        <v>124.3</v>
      </c>
      <c r="E12" s="83">
        <f>'2月'!C12</f>
        <v>1721813</v>
      </c>
      <c r="F12" s="86">
        <f>'2月'!D12</f>
        <v>2159480</v>
      </c>
      <c r="G12" s="23">
        <f>'2月'!E12</f>
        <v>79.7</v>
      </c>
      <c r="H12" s="83">
        <f>'3月'!C12</f>
        <v>564196</v>
      </c>
      <c r="I12" s="86">
        <f>'3月'!D12</f>
        <v>3119662</v>
      </c>
      <c r="J12" s="23">
        <f>'3月'!E12</f>
        <v>18.100000000000001</v>
      </c>
      <c r="K12" s="83">
        <f>'1Q'!C12</f>
        <v>4330458</v>
      </c>
      <c r="L12" s="86">
        <f>'1Q'!D12</f>
        <v>6923936</v>
      </c>
      <c r="M12" s="23">
        <f>'1Q'!E12</f>
        <v>62.543299071510774</v>
      </c>
      <c r="N12" s="83">
        <f>'4月'!C12</f>
        <v>253920</v>
      </c>
      <c r="O12" s="86">
        <f>'4月'!D12</f>
        <v>1755975</v>
      </c>
      <c r="P12" s="1">
        <f>'4月'!E12</f>
        <v>0.1</v>
      </c>
      <c r="Q12" s="83">
        <f>'5月'!C12</f>
        <v>56301</v>
      </c>
      <c r="R12" s="86">
        <f>'5月'!D12</f>
        <v>2416431</v>
      </c>
      <c r="S12" s="1">
        <f>'5月'!E12</f>
        <v>2.2999999999999998</v>
      </c>
      <c r="T12" s="83">
        <f>'6月'!C12</f>
        <v>76418</v>
      </c>
      <c r="U12" s="86">
        <f>'6月'!D12</f>
        <v>2845245</v>
      </c>
      <c r="V12" s="1">
        <f>'6月'!E12</f>
        <v>2.7</v>
      </c>
      <c r="W12" s="83">
        <f>'2Q'!C12</f>
        <v>386639</v>
      </c>
      <c r="X12" s="86">
        <f>'2Q'!D12</f>
        <v>7017651</v>
      </c>
      <c r="Y12" s="1">
        <f>'2Q'!E12</f>
        <v>5.5095216333784629</v>
      </c>
      <c r="Z12" s="83">
        <f>上期!C12</f>
        <v>4717097</v>
      </c>
      <c r="AA12" s="86">
        <f>上期!D12</f>
        <v>13941587</v>
      </c>
      <c r="AB12" s="1">
        <f>上期!E12</f>
        <v>33.834720537912936</v>
      </c>
      <c r="AC12" s="83">
        <f>'7月'!C12</f>
        <v>0</v>
      </c>
      <c r="AD12" s="86">
        <f>'7月'!D12</f>
        <v>0</v>
      </c>
      <c r="AE12" s="1">
        <f>'7月'!E12</f>
        <v>0</v>
      </c>
      <c r="AF12" s="83">
        <f>'8月'!C12</f>
        <v>0</v>
      </c>
      <c r="AG12" s="86">
        <f>'8月'!D12</f>
        <v>0</v>
      </c>
      <c r="AH12" s="1">
        <f>'8月'!E12</f>
        <v>0</v>
      </c>
      <c r="AI12" s="83">
        <f>'9月'!C12</f>
        <v>0</v>
      </c>
      <c r="AJ12" s="86">
        <f>'9月'!D12</f>
        <v>0</v>
      </c>
      <c r="AK12" s="1">
        <f>'9月'!E12</f>
        <v>0</v>
      </c>
      <c r="AL12" s="83">
        <f>'3Q'!C12</f>
        <v>0</v>
      </c>
      <c r="AM12" s="86">
        <f>'3Q'!D12</f>
        <v>0</v>
      </c>
      <c r="AN12" s="1">
        <f>'3Q'!E12</f>
        <v>0</v>
      </c>
      <c r="AO12" s="11">
        <f>'10月'!C12</f>
        <v>0</v>
      </c>
      <c r="AP12" s="9">
        <f>'10月'!D12</f>
        <v>0</v>
      </c>
      <c r="AQ12" s="23">
        <f>'10月'!E12</f>
        <v>0</v>
      </c>
      <c r="AR12" s="10">
        <f>'11月'!C12</f>
        <v>0</v>
      </c>
      <c r="AS12" s="9">
        <f>'11月'!D12</f>
        <v>0</v>
      </c>
      <c r="AT12" s="12">
        <f>'11月'!E12</f>
        <v>0</v>
      </c>
      <c r="AU12" s="10">
        <f>'12月'!C12</f>
        <v>0</v>
      </c>
      <c r="AV12" s="9">
        <f>'12月'!D12</f>
        <v>0</v>
      </c>
      <c r="AW12" s="23">
        <f>'12月'!E12</f>
        <v>0</v>
      </c>
      <c r="AX12" s="83">
        <f>'4Q'!C12</f>
        <v>0</v>
      </c>
      <c r="AY12" s="86">
        <f>'4Q'!D12</f>
        <v>0</v>
      </c>
      <c r="AZ12" s="23">
        <f>'4Q'!E12</f>
        <v>0</v>
      </c>
      <c r="BA12" s="83">
        <f>下期!C12</f>
        <v>0</v>
      </c>
      <c r="BB12" s="86">
        <f>下期!D12</f>
        <v>0</v>
      </c>
      <c r="BC12" s="1">
        <f>下期!E12</f>
        <v>0</v>
      </c>
      <c r="BD12" s="83">
        <f>'20年度累計'!C12</f>
        <v>0</v>
      </c>
      <c r="BE12" s="86">
        <f>'20年度累計'!D12</f>
        <v>0</v>
      </c>
      <c r="BF12" s="12">
        <f>'20年度累計'!E12</f>
        <v>0</v>
      </c>
    </row>
    <row r="13" spans="1:58" x14ac:dyDescent="0.15">
      <c r="A13" s="82" t="str">
        <f>'4月'!B13</f>
        <v>（株）ジェイアール東海ツアーズ</v>
      </c>
      <c r="B13" s="83">
        <f>'20年1月'!C13</f>
        <v>92922</v>
      </c>
      <c r="C13" s="84">
        <f>'20年1月'!D13</f>
        <v>97105</v>
      </c>
      <c r="D13" s="23">
        <f>'20年1月'!E13</f>
        <v>95.7</v>
      </c>
      <c r="E13" s="83">
        <f>'2月'!C13</f>
        <v>141089</v>
      </c>
      <c r="F13" s="84">
        <f>'2月'!D13</f>
        <v>154695</v>
      </c>
      <c r="G13" s="23">
        <f>'2月'!E13</f>
        <v>91.2</v>
      </c>
      <c r="H13" s="83">
        <f>'3月'!C13</f>
        <v>26404</v>
      </c>
      <c r="I13" s="84">
        <f>'3月'!D13</f>
        <v>133852</v>
      </c>
      <c r="J13" s="23">
        <f>'3月'!E13</f>
        <v>19.7</v>
      </c>
      <c r="K13" s="83">
        <f>'1Q'!C13</f>
        <v>260415</v>
      </c>
      <c r="L13" s="84">
        <f>'1Q'!D13</f>
        <v>385652</v>
      </c>
      <c r="M13" s="23">
        <f>'1Q'!E13</f>
        <v>67.525904183045853</v>
      </c>
      <c r="N13" s="83">
        <f>'4月'!C13</f>
        <v>2606</v>
      </c>
      <c r="O13" s="84">
        <f>'4月'!D13</f>
        <v>148795</v>
      </c>
      <c r="P13" s="1">
        <f>'4月'!E13</f>
        <v>0</v>
      </c>
      <c r="Q13" s="83">
        <f>'5月'!C13</f>
        <v>0</v>
      </c>
      <c r="R13" s="84">
        <f>'5月'!D13</f>
        <v>104783</v>
      </c>
      <c r="S13" s="1" t="str">
        <f>'5月'!E13</f>
        <v>－</v>
      </c>
      <c r="T13" s="83">
        <f>'6月'!C13</f>
        <v>3968</v>
      </c>
      <c r="U13" s="84">
        <f>'6月'!D13</f>
        <v>145300</v>
      </c>
      <c r="V13" s="1">
        <f>'6月'!E13</f>
        <v>2.7</v>
      </c>
      <c r="W13" s="83">
        <f>'2Q'!C13</f>
        <v>6574</v>
      </c>
      <c r="X13" s="84">
        <f>'2Q'!D13</f>
        <v>398878</v>
      </c>
      <c r="Y13" s="1">
        <f>'2Q'!E13</f>
        <v>1.6481229849728489</v>
      </c>
      <c r="Z13" s="83">
        <f>上期!C13</f>
        <v>266989</v>
      </c>
      <c r="AA13" s="84">
        <f>上期!D13</f>
        <v>784530</v>
      </c>
      <c r="AB13" s="1">
        <f>上期!E13</f>
        <v>34.03171325506991</v>
      </c>
      <c r="AC13" s="83">
        <f>'7月'!C13</f>
        <v>0</v>
      </c>
      <c r="AD13" s="84">
        <f>'7月'!D13</f>
        <v>0</v>
      </c>
      <c r="AE13" s="1">
        <f>'7月'!E13</f>
        <v>0</v>
      </c>
      <c r="AF13" s="83">
        <f>'8月'!C13</f>
        <v>0</v>
      </c>
      <c r="AG13" s="84">
        <f>'8月'!D13</f>
        <v>0</v>
      </c>
      <c r="AH13" s="1">
        <f>'8月'!E13</f>
        <v>0</v>
      </c>
      <c r="AI13" s="83">
        <f>'9月'!C13</f>
        <v>0</v>
      </c>
      <c r="AJ13" s="84">
        <f>'9月'!D13</f>
        <v>0</v>
      </c>
      <c r="AK13" s="1">
        <f>'9月'!E13</f>
        <v>0</v>
      </c>
      <c r="AL13" s="83">
        <f>'3Q'!C13</f>
        <v>0</v>
      </c>
      <c r="AM13" s="84">
        <f>'3Q'!D13</f>
        <v>0</v>
      </c>
      <c r="AN13" s="1">
        <f>'3Q'!E13</f>
        <v>0</v>
      </c>
      <c r="AO13" s="11">
        <f>'10月'!C13</f>
        <v>0</v>
      </c>
      <c r="AP13" s="9">
        <f>'10月'!D13</f>
        <v>0</v>
      </c>
      <c r="AQ13" s="23">
        <f>'10月'!E13</f>
        <v>0</v>
      </c>
      <c r="AR13" s="10">
        <f>'11月'!C13</f>
        <v>0</v>
      </c>
      <c r="AS13" s="9">
        <f>'11月'!D13</f>
        <v>0</v>
      </c>
      <c r="AT13" s="12">
        <f>'11月'!E13</f>
        <v>0</v>
      </c>
      <c r="AU13" s="10">
        <f>'12月'!C13</f>
        <v>0</v>
      </c>
      <c r="AV13" s="9">
        <f>'12月'!D13</f>
        <v>0</v>
      </c>
      <c r="AW13" s="23">
        <f>'12月'!E13</f>
        <v>0</v>
      </c>
      <c r="AX13" s="83">
        <f>'4Q'!C13</f>
        <v>0</v>
      </c>
      <c r="AY13" s="84">
        <f>'4Q'!D13</f>
        <v>0</v>
      </c>
      <c r="AZ13" s="23">
        <f>'4Q'!E13</f>
        <v>0</v>
      </c>
      <c r="BA13" s="83">
        <f>下期!C13</f>
        <v>0</v>
      </c>
      <c r="BB13" s="84">
        <f>下期!D13</f>
        <v>0</v>
      </c>
      <c r="BC13" s="1">
        <f>下期!E13</f>
        <v>0</v>
      </c>
      <c r="BD13" s="83">
        <f>'20年度累計'!C13</f>
        <v>0</v>
      </c>
      <c r="BE13" s="84">
        <f>'20年度累計'!D13</f>
        <v>0</v>
      </c>
      <c r="BF13" s="12">
        <f>'20年度累計'!E13</f>
        <v>0</v>
      </c>
    </row>
    <row r="14" spans="1:58" x14ac:dyDescent="0.15">
      <c r="A14" s="82" t="str">
        <f>'4月'!B14</f>
        <v>名鉄観光サービス（株）</v>
      </c>
      <c r="B14" s="83">
        <f>'20年1月'!C14</f>
        <v>713744</v>
      </c>
      <c r="C14" s="80">
        <f>'20年1月'!D14</f>
        <v>919155</v>
      </c>
      <c r="D14" s="23">
        <f>'20年1月'!E14</f>
        <v>77.7</v>
      </c>
      <c r="E14" s="83">
        <f>'2月'!C14</f>
        <v>1159770</v>
      </c>
      <c r="F14" s="80">
        <f>'2月'!D14</f>
        <v>1547589</v>
      </c>
      <c r="G14" s="23">
        <f>'2月'!E14</f>
        <v>74.900000000000006</v>
      </c>
      <c r="H14" s="83">
        <f>'3月'!C14</f>
        <v>256721</v>
      </c>
      <c r="I14" s="80">
        <f>'3月'!D14</f>
        <v>1349377</v>
      </c>
      <c r="J14" s="23">
        <f>'3月'!E14</f>
        <v>19</v>
      </c>
      <c r="K14" s="83">
        <f>'1Q'!C14</f>
        <v>2130235</v>
      </c>
      <c r="L14" s="80">
        <f>'1Q'!D14</f>
        <v>3816121</v>
      </c>
      <c r="M14" s="23">
        <f>'1Q'!E14</f>
        <v>55.82199830665747</v>
      </c>
      <c r="N14" s="83">
        <f>'4月'!C14</f>
        <v>31609</v>
      </c>
      <c r="O14" s="80">
        <f>'4月'!D14</f>
        <v>1106438</v>
      </c>
      <c r="P14" s="1">
        <f>'4月'!E14</f>
        <v>2.9</v>
      </c>
      <c r="Q14" s="83">
        <f>'5月'!C14</f>
        <v>427</v>
      </c>
      <c r="R14" s="80">
        <f>'5月'!D14</f>
        <v>974045</v>
      </c>
      <c r="S14" s="1">
        <f>'5月'!E14</f>
        <v>0</v>
      </c>
      <c r="T14" s="83">
        <f>'6月'!C14</f>
        <v>8586</v>
      </c>
      <c r="U14" s="80">
        <f>'6月'!D14</f>
        <v>1234536</v>
      </c>
      <c r="V14" s="1">
        <f>'6月'!E14</f>
        <v>0.7</v>
      </c>
      <c r="W14" s="83">
        <f>'2Q'!C14</f>
        <v>40622</v>
      </c>
      <c r="X14" s="80">
        <f>'2Q'!D14</f>
        <v>3315019</v>
      </c>
      <c r="Y14" s="1">
        <f>'2Q'!E14</f>
        <v>1.2253926749741102</v>
      </c>
      <c r="Z14" s="83">
        <f>上期!C14</f>
        <v>2170857</v>
      </c>
      <c r="AA14" s="80">
        <f>上期!D14</f>
        <v>7131140</v>
      </c>
      <c r="AB14" s="1">
        <f>上期!E14</f>
        <v>30.441934950092133</v>
      </c>
      <c r="AC14" s="83">
        <f>'7月'!C14</f>
        <v>0</v>
      </c>
      <c r="AD14" s="80">
        <f>'7月'!D14</f>
        <v>0</v>
      </c>
      <c r="AE14" s="1">
        <f>'7月'!E14</f>
        <v>0</v>
      </c>
      <c r="AF14" s="83">
        <f>'8月'!C14</f>
        <v>0</v>
      </c>
      <c r="AG14" s="80">
        <f>'8月'!D14</f>
        <v>0</v>
      </c>
      <c r="AH14" s="1">
        <f>'8月'!E14</f>
        <v>0</v>
      </c>
      <c r="AI14" s="83">
        <f>'9月'!C14</f>
        <v>0</v>
      </c>
      <c r="AJ14" s="80">
        <f>'9月'!D14</f>
        <v>0</v>
      </c>
      <c r="AK14" s="1">
        <f>'9月'!E14</f>
        <v>0</v>
      </c>
      <c r="AL14" s="83">
        <f>'3Q'!C14</f>
        <v>0</v>
      </c>
      <c r="AM14" s="80">
        <f>'3Q'!D14</f>
        <v>0</v>
      </c>
      <c r="AN14" s="1">
        <f>'3Q'!E14</f>
        <v>0</v>
      </c>
      <c r="AO14" s="11">
        <f>'10月'!C14</f>
        <v>0</v>
      </c>
      <c r="AP14" s="9">
        <f>'10月'!D14</f>
        <v>0</v>
      </c>
      <c r="AQ14" s="23">
        <f>'10月'!E14</f>
        <v>0</v>
      </c>
      <c r="AR14" s="10">
        <f>'11月'!C14</f>
        <v>0</v>
      </c>
      <c r="AS14" s="9">
        <f>'11月'!D14</f>
        <v>0</v>
      </c>
      <c r="AT14" s="12">
        <f>'11月'!E14</f>
        <v>0</v>
      </c>
      <c r="AU14" s="10">
        <f>'12月'!C14</f>
        <v>0</v>
      </c>
      <c r="AV14" s="9">
        <f>'12月'!D14</f>
        <v>0</v>
      </c>
      <c r="AW14" s="23">
        <f>'12月'!E14</f>
        <v>0</v>
      </c>
      <c r="AX14" s="83">
        <f>'4Q'!C14</f>
        <v>0</v>
      </c>
      <c r="AY14" s="80">
        <f>'4Q'!D14</f>
        <v>0</v>
      </c>
      <c r="AZ14" s="23">
        <f>'4Q'!E14</f>
        <v>0</v>
      </c>
      <c r="BA14" s="83">
        <f>下期!C14</f>
        <v>0</v>
      </c>
      <c r="BB14" s="80">
        <f>下期!D14</f>
        <v>0</v>
      </c>
      <c r="BC14" s="1">
        <f>下期!E14</f>
        <v>0</v>
      </c>
      <c r="BD14" s="83">
        <f>'20年度累計'!C14</f>
        <v>0</v>
      </c>
      <c r="BE14" s="80">
        <f>'20年度累計'!D14</f>
        <v>0</v>
      </c>
      <c r="BF14" s="12">
        <f>'20年度累計'!E14</f>
        <v>0</v>
      </c>
    </row>
    <row r="15" spans="1:58" x14ac:dyDescent="0.15">
      <c r="A15" s="82" t="str">
        <f>'4月'!B15</f>
        <v>（株）農協観光</v>
      </c>
      <c r="B15" s="83">
        <f>'20年1月'!C15</f>
        <v>576305</v>
      </c>
      <c r="C15" s="84">
        <f>'20年1月'!D15</f>
        <v>771904</v>
      </c>
      <c r="D15" s="23">
        <f>'20年1月'!E15</f>
        <v>74.7</v>
      </c>
      <c r="E15" s="83">
        <f>'2月'!C15</f>
        <v>893007</v>
      </c>
      <c r="F15" s="84">
        <f>'2月'!D15</f>
        <v>1044206</v>
      </c>
      <c r="G15" s="23">
        <f>'2月'!E15</f>
        <v>85.5</v>
      </c>
      <c r="H15" s="83">
        <f>'3月'!C15</f>
        <v>125327</v>
      </c>
      <c r="I15" s="84">
        <f>'3月'!D15</f>
        <v>585480</v>
      </c>
      <c r="J15" s="23">
        <f>'3月'!E15</f>
        <v>21.4</v>
      </c>
      <c r="K15" s="83">
        <f>'1Q'!C15</f>
        <v>1594639</v>
      </c>
      <c r="L15" s="84">
        <f>'1Q'!D15</f>
        <v>2401590</v>
      </c>
      <c r="M15" s="23">
        <f>'1Q'!E15</f>
        <v>66.399302129006202</v>
      </c>
      <c r="N15" s="83">
        <f>'4月'!C15</f>
        <v>2696</v>
      </c>
      <c r="O15" s="84">
        <f>'4月'!D15</f>
        <v>245694</v>
      </c>
      <c r="P15" s="1">
        <f>'4月'!E15</f>
        <v>1.1000000000000001</v>
      </c>
      <c r="Q15" s="83">
        <f>'5月'!C15</f>
        <v>2434</v>
      </c>
      <c r="R15" s="84">
        <f>'5月'!D15</f>
        <v>283489</v>
      </c>
      <c r="S15" s="1">
        <f>'5月'!E15</f>
        <v>0.9</v>
      </c>
      <c r="T15" s="83">
        <f>'6月'!C15</f>
        <v>2068</v>
      </c>
      <c r="U15" s="84">
        <f>'6月'!D15</f>
        <v>559281</v>
      </c>
      <c r="V15" s="1">
        <f>'6月'!E15</f>
        <v>0.4</v>
      </c>
      <c r="W15" s="83">
        <f>'2Q'!C15</f>
        <v>7198</v>
      </c>
      <c r="X15" s="84">
        <f>'2Q'!D15</f>
        <v>1088464</v>
      </c>
      <c r="Y15" s="1">
        <f>'2Q'!E15</f>
        <v>0.66129885784003872</v>
      </c>
      <c r="Z15" s="83">
        <f>上期!C15</f>
        <v>1601837</v>
      </c>
      <c r="AA15" s="84">
        <f>上期!D15</f>
        <v>3490054</v>
      </c>
      <c r="AB15" s="1">
        <f>上期!E15</f>
        <v>45.897198152234893</v>
      </c>
      <c r="AC15" s="83">
        <f>'7月'!C15</f>
        <v>0</v>
      </c>
      <c r="AD15" s="84">
        <f>'7月'!D15</f>
        <v>0</v>
      </c>
      <c r="AE15" s="1">
        <f>'7月'!E15</f>
        <v>0</v>
      </c>
      <c r="AF15" s="83">
        <f>'8月'!C15</f>
        <v>0</v>
      </c>
      <c r="AG15" s="84">
        <f>'8月'!D15</f>
        <v>0</v>
      </c>
      <c r="AH15" s="1">
        <f>'8月'!E15</f>
        <v>0</v>
      </c>
      <c r="AI15" s="83">
        <f>'9月'!C15</f>
        <v>0</v>
      </c>
      <c r="AJ15" s="84">
        <f>'9月'!D15</f>
        <v>0</v>
      </c>
      <c r="AK15" s="1">
        <f>'9月'!E15</f>
        <v>0</v>
      </c>
      <c r="AL15" s="83">
        <f>'3Q'!C15</f>
        <v>0</v>
      </c>
      <c r="AM15" s="84">
        <f>'3Q'!D15</f>
        <v>0</v>
      </c>
      <c r="AN15" s="1">
        <f>'3Q'!E15</f>
        <v>0</v>
      </c>
      <c r="AO15" s="11">
        <f>'10月'!C15</f>
        <v>0</v>
      </c>
      <c r="AP15" s="9">
        <f>'10月'!D15</f>
        <v>0</v>
      </c>
      <c r="AQ15" s="23">
        <f>'10月'!E15</f>
        <v>0</v>
      </c>
      <c r="AR15" s="10">
        <f>'11月'!C15</f>
        <v>0</v>
      </c>
      <c r="AS15" s="9">
        <f>'11月'!D15</f>
        <v>0</v>
      </c>
      <c r="AT15" s="12">
        <f>'11月'!E15</f>
        <v>0</v>
      </c>
      <c r="AU15" s="10">
        <f>'12月'!C15</f>
        <v>0</v>
      </c>
      <c r="AV15" s="9">
        <f>'12月'!D15</f>
        <v>0</v>
      </c>
      <c r="AW15" s="23">
        <f>'12月'!E15</f>
        <v>0</v>
      </c>
      <c r="AX15" s="83">
        <f>'4Q'!C15</f>
        <v>0</v>
      </c>
      <c r="AY15" s="84">
        <f>'4Q'!D15</f>
        <v>0</v>
      </c>
      <c r="AZ15" s="23">
        <f>'4Q'!E15</f>
        <v>0</v>
      </c>
      <c r="BA15" s="83">
        <f>下期!C15</f>
        <v>0</v>
      </c>
      <c r="BB15" s="84">
        <f>下期!D15</f>
        <v>0</v>
      </c>
      <c r="BC15" s="1">
        <f>下期!E15</f>
        <v>0</v>
      </c>
      <c r="BD15" s="83">
        <f>'20年度累計'!C15</f>
        <v>0</v>
      </c>
      <c r="BE15" s="84">
        <f>'20年度累計'!D15</f>
        <v>0</v>
      </c>
      <c r="BF15" s="12">
        <f>'20年度累計'!E15</f>
        <v>0</v>
      </c>
    </row>
    <row r="16" spans="1:58" x14ac:dyDescent="0.15">
      <c r="A16" s="82" t="str">
        <f>'4月'!B16</f>
        <v>ビッグホリデー（株）</v>
      </c>
      <c r="B16" s="83">
        <f>'20年1月'!C16</f>
        <v>311770</v>
      </c>
      <c r="C16" s="84">
        <f>'20年1月'!D16</f>
        <v>323100</v>
      </c>
      <c r="D16" s="23">
        <f>'20年1月'!E16</f>
        <v>96.5</v>
      </c>
      <c r="E16" s="83">
        <f>'2月'!C16</f>
        <v>459580</v>
      </c>
      <c r="F16" s="84">
        <f>'2月'!D16</f>
        <v>499712</v>
      </c>
      <c r="G16" s="23">
        <f>'2月'!E16</f>
        <v>92</v>
      </c>
      <c r="H16" s="83">
        <f>'3月'!C16</f>
        <v>23450</v>
      </c>
      <c r="I16" s="84">
        <f>'3月'!D16</f>
        <v>359330</v>
      </c>
      <c r="J16" s="23">
        <f>'3月'!E16</f>
        <v>6.5</v>
      </c>
      <c r="K16" s="83">
        <f>'1Q'!C16</f>
        <v>794800</v>
      </c>
      <c r="L16" s="84">
        <f>'1Q'!D16</f>
        <v>1182142</v>
      </c>
      <c r="M16" s="23">
        <f>'1Q'!E16</f>
        <v>67.233885607651203</v>
      </c>
      <c r="N16" s="83">
        <f>'4月'!C16</f>
        <v>272</v>
      </c>
      <c r="O16" s="84">
        <f>'4月'!D16</f>
        <v>331780</v>
      </c>
      <c r="P16" s="1">
        <f>'4月'!E16</f>
        <v>0.1</v>
      </c>
      <c r="Q16" s="83">
        <f>'5月'!C16</f>
        <v>28</v>
      </c>
      <c r="R16" s="84">
        <f>'5月'!D16</f>
        <v>238930</v>
      </c>
      <c r="S16" s="1">
        <f>'5月'!E16</f>
        <v>0</v>
      </c>
      <c r="T16" s="83">
        <f>'6月'!C16</f>
        <v>280</v>
      </c>
      <c r="U16" s="84">
        <f>'6月'!D16</f>
        <v>432710</v>
      </c>
      <c r="V16" s="1">
        <f>'6月'!E16</f>
        <v>0.1</v>
      </c>
      <c r="W16" s="83">
        <f>'2Q'!C16</f>
        <v>580</v>
      </c>
      <c r="X16" s="84">
        <f>'2Q'!D16</f>
        <v>1003420</v>
      </c>
      <c r="Y16" s="1">
        <f>'2Q'!E16</f>
        <v>5.7802316079009791E-2</v>
      </c>
      <c r="Z16" s="83">
        <f>上期!C16</f>
        <v>795380</v>
      </c>
      <c r="AA16" s="84">
        <f>上期!D16</f>
        <v>2185562</v>
      </c>
      <c r="AB16" s="1">
        <f>上期!E16</f>
        <v>36.392470220474181</v>
      </c>
      <c r="AC16" s="83">
        <f>'7月'!C16</f>
        <v>0</v>
      </c>
      <c r="AD16" s="84">
        <f>'7月'!D16</f>
        <v>0</v>
      </c>
      <c r="AE16" s="1">
        <f>'7月'!E16</f>
        <v>0</v>
      </c>
      <c r="AF16" s="83">
        <f>'8月'!C16</f>
        <v>0</v>
      </c>
      <c r="AG16" s="84">
        <f>'8月'!D16</f>
        <v>0</v>
      </c>
      <c r="AH16" s="1">
        <f>'8月'!E16</f>
        <v>0</v>
      </c>
      <c r="AI16" s="83">
        <f>'9月'!C16</f>
        <v>0</v>
      </c>
      <c r="AJ16" s="84">
        <f>'9月'!D16</f>
        <v>0</v>
      </c>
      <c r="AK16" s="1">
        <f>'9月'!E16</f>
        <v>0</v>
      </c>
      <c r="AL16" s="83">
        <f>'3Q'!C16</f>
        <v>0</v>
      </c>
      <c r="AM16" s="84">
        <f>'3Q'!D16</f>
        <v>0</v>
      </c>
      <c r="AN16" s="1">
        <f>'3Q'!E16</f>
        <v>0</v>
      </c>
      <c r="AO16" s="11">
        <f>'10月'!C16</f>
        <v>0</v>
      </c>
      <c r="AP16" s="9">
        <f>'10月'!D16</f>
        <v>0</v>
      </c>
      <c r="AQ16" s="23">
        <f>'10月'!E16</f>
        <v>0</v>
      </c>
      <c r="AR16" s="10">
        <f>'11月'!C16</f>
        <v>0</v>
      </c>
      <c r="AS16" s="9">
        <f>'11月'!D16</f>
        <v>0</v>
      </c>
      <c r="AT16" s="12">
        <f>'11月'!E16</f>
        <v>0</v>
      </c>
      <c r="AU16" s="10">
        <f>'12月'!C16</f>
        <v>0</v>
      </c>
      <c r="AV16" s="9">
        <f>'12月'!D16</f>
        <v>0</v>
      </c>
      <c r="AW16" s="23">
        <f>'12月'!E16</f>
        <v>0</v>
      </c>
      <c r="AX16" s="83">
        <f>'4Q'!C16</f>
        <v>0</v>
      </c>
      <c r="AY16" s="84">
        <f>'4Q'!D16</f>
        <v>0</v>
      </c>
      <c r="AZ16" s="23">
        <f>'4Q'!E16</f>
        <v>0</v>
      </c>
      <c r="BA16" s="83">
        <f>下期!C16</f>
        <v>0</v>
      </c>
      <c r="BB16" s="84">
        <f>下期!D16</f>
        <v>0</v>
      </c>
      <c r="BC16" s="1">
        <f>下期!E16</f>
        <v>0</v>
      </c>
      <c r="BD16" s="83">
        <f>'20年度累計'!C16</f>
        <v>0</v>
      </c>
      <c r="BE16" s="84">
        <f>'20年度累計'!D16</f>
        <v>0</v>
      </c>
      <c r="BF16" s="12">
        <f>'20年度累計'!E16</f>
        <v>0</v>
      </c>
    </row>
    <row r="17" spans="1:58" x14ac:dyDescent="0.15">
      <c r="A17" s="82" t="str">
        <f>'4月'!B17</f>
        <v>日新航空サービス（株）</v>
      </c>
      <c r="B17" s="83">
        <f>'20年1月'!C17</f>
        <v>2845180</v>
      </c>
      <c r="C17" s="84">
        <f>'20年1月'!D17</f>
        <v>3482318</v>
      </c>
      <c r="D17" s="23">
        <f>'20年1月'!E17</f>
        <v>81.7</v>
      </c>
      <c r="E17" s="83">
        <f>'2月'!C17</f>
        <v>2840570</v>
      </c>
      <c r="F17" s="84">
        <f>'2月'!D17</f>
        <v>3611380</v>
      </c>
      <c r="G17" s="23">
        <f>'2月'!E17</f>
        <v>78.7</v>
      </c>
      <c r="H17" s="83">
        <f>'3月'!C17</f>
        <v>760981</v>
      </c>
      <c r="I17" s="84">
        <f>'3月'!D17</f>
        <v>4061760</v>
      </c>
      <c r="J17" s="23">
        <f>'3月'!E17</f>
        <v>18.7</v>
      </c>
      <c r="K17" s="83">
        <f>'1Q'!C17</f>
        <v>6446731</v>
      </c>
      <c r="L17" s="84">
        <f>'1Q'!D17</f>
        <v>11155458</v>
      </c>
      <c r="M17" s="23">
        <f>'1Q'!E17</f>
        <v>57.789926688801117</v>
      </c>
      <c r="N17" s="83">
        <f>'4月'!C17</f>
        <v>161095</v>
      </c>
      <c r="O17" s="84">
        <f>'4月'!D17</f>
        <v>3513414</v>
      </c>
      <c r="P17" s="1">
        <f>'4月'!E17</f>
        <v>4.5999999999999996</v>
      </c>
      <c r="Q17" s="83">
        <f>'5月'!C17</f>
        <v>55408</v>
      </c>
      <c r="R17" s="84">
        <f>'5月'!D17</f>
        <v>3432020</v>
      </c>
      <c r="S17" s="1">
        <f>'5月'!E17</f>
        <v>1.6</v>
      </c>
      <c r="T17" s="83">
        <f>'6月'!C17</f>
        <v>138390</v>
      </c>
      <c r="U17" s="84">
        <f>'6月'!D17</f>
        <v>4367747</v>
      </c>
      <c r="V17" s="1">
        <f>'6月'!E17</f>
        <v>3.2</v>
      </c>
      <c r="W17" s="83">
        <f>'2Q'!C17</f>
        <v>354893</v>
      </c>
      <c r="X17" s="84">
        <f>'2Q'!D17</f>
        <v>11313181</v>
      </c>
      <c r="Y17" s="1">
        <f>'2Q'!E17</f>
        <v>3.1369868474658009</v>
      </c>
      <c r="Z17" s="83">
        <f>上期!C17</f>
        <v>6801624</v>
      </c>
      <c r="AA17" s="84">
        <f>上期!D17</f>
        <v>22468639</v>
      </c>
      <c r="AB17" s="1">
        <f>上期!E17</f>
        <v>30.271633275161879</v>
      </c>
      <c r="AC17" s="83">
        <f>'7月'!C17</f>
        <v>0</v>
      </c>
      <c r="AD17" s="84">
        <f>'7月'!D17</f>
        <v>0</v>
      </c>
      <c r="AE17" s="1">
        <f>'7月'!E17</f>
        <v>0</v>
      </c>
      <c r="AF17" s="83">
        <f>'8月'!C17</f>
        <v>0</v>
      </c>
      <c r="AG17" s="84">
        <f>'8月'!D17</f>
        <v>0</v>
      </c>
      <c r="AH17" s="1">
        <f>'8月'!E17</f>
        <v>0</v>
      </c>
      <c r="AI17" s="83">
        <f>'9月'!C17</f>
        <v>0</v>
      </c>
      <c r="AJ17" s="84">
        <f>'9月'!D17</f>
        <v>0</v>
      </c>
      <c r="AK17" s="1">
        <f>'9月'!E17</f>
        <v>0</v>
      </c>
      <c r="AL17" s="83">
        <f>'3Q'!C17</f>
        <v>0</v>
      </c>
      <c r="AM17" s="84">
        <f>'3Q'!D17</f>
        <v>0</v>
      </c>
      <c r="AN17" s="1">
        <f>'3Q'!E17</f>
        <v>0</v>
      </c>
      <c r="AO17" s="11">
        <f>'10月'!C17</f>
        <v>0</v>
      </c>
      <c r="AP17" s="9">
        <f>'10月'!D17</f>
        <v>0</v>
      </c>
      <c r="AQ17" s="23">
        <f>'10月'!E17</f>
        <v>0</v>
      </c>
      <c r="AR17" s="10">
        <f>'11月'!C17</f>
        <v>0</v>
      </c>
      <c r="AS17" s="9">
        <f>'11月'!D17</f>
        <v>0</v>
      </c>
      <c r="AT17" s="12">
        <f>'11月'!E17</f>
        <v>0</v>
      </c>
      <c r="AU17" s="10">
        <f>'12月'!C17</f>
        <v>0</v>
      </c>
      <c r="AV17" s="9">
        <f>'12月'!D17</f>
        <v>0</v>
      </c>
      <c r="AW17" s="23">
        <f>'12月'!E17</f>
        <v>0</v>
      </c>
      <c r="AX17" s="83">
        <f>'4Q'!C17</f>
        <v>0</v>
      </c>
      <c r="AY17" s="84">
        <f>'4Q'!D17</f>
        <v>0</v>
      </c>
      <c r="AZ17" s="23">
        <f>'4Q'!E17</f>
        <v>0</v>
      </c>
      <c r="BA17" s="83">
        <f>下期!C17</f>
        <v>0</v>
      </c>
      <c r="BB17" s="84">
        <f>下期!D17</f>
        <v>0</v>
      </c>
      <c r="BC17" s="1">
        <f>下期!E17</f>
        <v>0</v>
      </c>
      <c r="BD17" s="83">
        <f>'20年度累計'!C17</f>
        <v>0</v>
      </c>
      <c r="BE17" s="84">
        <f>'20年度累計'!D17</f>
        <v>0</v>
      </c>
      <c r="BF17" s="12">
        <f>'20年度累計'!E17</f>
        <v>0</v>
      </c>
    </row>
    <row r="18" spans="1:58" x14ac:dyDescent="0.15">
      <c r="A18" s="82" t="str">
        <f>'4月'!B18</f>
        <v>(株）びゅうトラベルサービス</v>
      </c>
      <c r="B18" s="83">
        <f>'20年1月'!C18</f>
        <v>122326</v>
      </c>
      <c r="C18" s="84">
        <f>'20年1月'!D18</f>
        <v>121881</v>
      </c>
      <c r="D18" s="23">
        <f>'20年1月'!E18</f>
        <v>100.4</v>
      </c>
      <c r="E18" s="83">
        <f>'2月'!C18</f>
        <v>71967</v>
      </c>
      <c r="F18" s="84">
        <f>'2月'!D18</f>
        <v>48049</v>
      </c>
      <c r="G18" s="23">
        <f>'2月'!E18</f>
        <v>149.80000000000001</v>
      </c>
      <c r="H18" s="83">
        <f>'3月'!C18</f>
        <v>17847</v>
      </c>
      <c r="I18" s="84">
        <f>'3月'!D18</f>
        <v>40668</v>
      </c>
      <c r="J18" s="23">
        <f>'3月'!E18</f>
        <v>43.9</v>
      </c>
      <c r="K18" s="83">
        <f>'1Q'!C18</f>
        <v>212140</v>
      </c>
      <c r="L18" s="84">
        <f>'1Q'!D18</f>
        <v>210598</v>
      </c>
      <c r="M18" s="23">
        <f>'1Q'!E18</f>
        <v>100.73220068566653</v>
      </c>
      <c r="N18" s="83">
        <f>'4月'!C18</f>
        <v>61</v>
      </c>
      <c r="O18" s="84">
        <f>'4月'!D18</f>
        <v>57249</v>
      </c>
      <c r="P18" s="1">
        <f>'4月'!E18</f>
        <v>0.1</v>
      </c>
      <c r="Q18" s="83">
        <f>'5月'!C18</f>
        <v>6</v>
      </c>
      <c r="R18" s="84">
        <f>'5月'!D18</f>
        <v>43613</v>
      </c>
      <c r="S18" s="1">
        <f>'5月'!E18</f>
        <v>0</v>
      </c>
      <c r="T18" s="83">
        <f>'6月'!C18</f>
        <v>0</v>
      </c>
      <c r="U18" s="84">
        <f>'6月'!D18</f>
        <v>50453</v>
      </c>
      <c r="V18" s="1" t="str">
        <f>'6月'!E18</f>
        <v>－</v>
      </c>
      <c r="W18" s="83">
        <f>'2Q'!C18</f>
        <v>67</v>
      </c>
      <c r="X18" s="84">
        <f>'2Q'!D18</f>
        <v>151315</v>
      </c>
      <c r="Y18" s="1">
        <f>'2Q'!E18</f>
        <v>4.4278491887783766E-2</v>
      </c>
      <c r="Z18" s="83">
        <f>上期!C18</f>
        <v>212207</v>
      </c>
      <c r="AA18" s="84">
        <f>上期!D18</f>
        <v>361913</v>
      </c>
      <c r="AB18" s="1">
        <f>上期!E18</f>
        <v>58.634810023403418</v>
      </c>
      <c r="AC18" s="83">
        <f>'7月'!C18</f>
        <v>0</v>
      </c>
      <c r="AD18" s="84">
        <f>'7月'!D18</f>
        <v>0</v>
      </c>
      <c r="AE18" s="1">
        <f>'7月'!E18</f>
        <v>0</v>
      </c>
      <c r="AF18" s="83">
        <f>'8月'!C18</f>
        <v>0</v>
      </c>
      <c r="AG18" s="84">
        <f>'8月'!D18</f>
        <v>0</v>
      </c>
      <c r="AH18" s="1">
        <f>'8月'!E18</f>
        <v>0</v>
      </c>
      <c r="AI18" s="83">
        <f>'9月'!C18</f>
        <v>0</v>
      </c>
      <c r="AJ18" s="84">
        <f>'9月'!D18</f>
        <v>0</v>
      </c>
      <c r="AK18" s="1">
        <f>'9月'!E18</f>
        <v>0</v>
      </c>
      <c r="AL18" s="83">
        <f>'3Q'!C18</f>
        <v>0</v>
      </c>
      <c r="AM18" s="84">
        <f>'3Q'!D18</f>
        <v>0</v>
      </c>
      <c r="AN18" s="1">
        <f>'3Q'!E18</f>
        <v>0</v>
      </c>
      <c r="AO18" s="11">
        <f>'10月'!C18</f>
        <v>0</v>
      </c>
      <c r="AP18" s="9">
        <f>'10月'!D18</f>
        <v>0</v>
      </c>
      <c r="AQ18" s="23">
        <f>'10月'!E18</f>
        <v>0</v>
      </c>
      <c r="AR18" s="10">
        <f>'11月'!C18</f>
        <v>0</v>
      </c>
      <c r="AS18" s="9">
        <f>'11月'!D18</f>
        <v>0</v>
      </c>
      <c r="AT18" s="12">
        <f>'11月'!E18</f>
        <v>0</v>
      </c>
      <c r="AU18" s="10">
        <f>'12月'!C18</f>
        <v>0</v>
      </c>
      <c r="AV18" s="9">
        <f>'12月'!D18</f>
        <v>0</v>
      </c>
      <c r="AW18" s="23">
        <f>'12月'!E18</f>
        <v>0</v>
      </c>
      <c r="AX18" s="83">
        <f>'4Q'!C18</f>
        <v>0</v>
      </c>
      <c r="AY18" s="84">
        <f>'4Q'!D18</f>
        <v>0</v>
      </c>
      <c r="AZ18" s="23">
        <f>'4Q'!E18</f>
        <v>0</v>
      </c>
      <c r="BA18" s="83">
        <f>下期!C18</f>
        <v>0</v>
      </c>
      <c r="BB18" s="84">
        <f>下期!D18</f>
        <v>0</v>
      </c>
      <c r="BC18" s="1">
        <f>下期!E18</f>
        <v>0</v>
      </c>
      <c r="BD18" s="83">
        <f>'20年度累計'!C18</f>
        <v>0</v>
      </c>
      <c r="BE18" s="84">
        <f>'20年度累計'!D18</f>
        <v>0</v>
      </c>
      <c r="BF18" s="12">
        <f>'20年度累計'!E18</f>
        <v>0</v>
      </c>
    </row>
    <row r="19" spans="1:58" x14ac:dyDescent="0.15">
      <c r="A19" s="85" t="str">
        <f>'4月'!B19</f>
        <v>（株）読売旅行</v>
      </c>
      <c r="B19" s="83">
        <f>'20年1月'!C19</f>
        <v>891736</v>
      </c>
      <c r="C19" s="84">
        <f>'20年1月'!D19</f>
        <v>516787</v>
      </c>
      <c r="D19" s="23">
        <f>'20年1月'!E19</f>
        <v>172.6</v>
      </c>
      <c r="E19" s="83">
        <f>'2月'!C19</f>
        <v>414050</v>
      </c>
      <c r="F19" s="84">
        <f>'2月'!D19</f>
        <v>405303</v>
      </c>
      <c r="G19" s="23">
        <f>'2月'!E19</f>
        <v>102.2</v>
      </c>
      <c r="H19" s="83">
        <f>'3月'!C19</f>
        <v>337639</v>
      </c>
      <c r="I19" s="84">
        <f>'3月'!D19</f>
        <v>622294</v>
      </c>
      <c r="J19" s="23">
        <f>'3月'!E19</f>
        <v>54.3</v>
      </c>
      <c r="K19" s="83">
        <f>'1Q'!C19</f>
        <v>1643425</v>
      </c>
      <c r="L19" s="84">
        <f>'1Q'!D19</f>
        <v>1544384</v>
      </c>
      <c r="M19" s="23">
        <f>'1Q'!E19</f>
        <v>106.41297760142557</v>
      </c>
      <c r="N19" s="83">
        <f>'4月'!C19</f>
        <v>5279</v>
      </c>
      <c r="O19" s="84">
        <f>'4月'!D19</f>
        <v>547762</v>
      </c>
      <c r="P19" s="1">
        <f>'4月'!E19</f>
        <v>1</v>
      </c>
      <c r="Q19" s="83">
        <f>'5月'!C19</f>
        <v>1035</v>
      </c>
      <c r="R19" s="84">
        <f>'5月'!D19</f>
        <v>820571</v>
      </c>
      <c r="S19" s="1">
        <f>'5月'!E19</f>
        <v>0.1</v>
      </c>
      <c r="T19" s="83">
        <f>'6月'!C19</f>
        <v>610</v>
      </c>
      <c r="U19" s="84">
        <f>'6月'!D19</f>
        <v>534667</v>
      </c>
      <c r="V19" s="1">
        <f>'6月'!E19</f>
        <v>0.1</v>
      </c>
      <c r="W19" s="83">
        <f>'2Q'!C19</f>
        <v>6924</v>
      </c>
      <c r="X19" s="84">
        <f>'2Q'!D19</f>
        <v>1903000</v>
      </c>
      <c r="Y19" s="1">
        <f>'2Q'!E19</f>
        <v>0.36384655806621125</v>
      </c>
      <c r="Z19" s="83">
        <f>上期!C19</f>
        <v>1650349</v>
      </c>
      <c r="AA19" s="84">
        <f>上期!D19</f>
        <v>3447384</v>
      </c>
      <c r="AB19" s="1">
        <f>上期!E19</f>
        <v>47.872502744109738</v>
      </c>
      <c r="AC19" s="83">
        <f>'7月'!C19</f>
        <v>0</v>
      </c>
      <c r="AD19" s="84">
        <f>'7月'!D19</f>
        <v>0</v>
      </c>
      <c r="AE19" s="1">
        <f>'7月'!E19</f>
        <v>0</v>
      </c>
      <c r="AF19" s="83">
        <f>'8月'!C19</f>
        <v>0</v>
      </c>
      <c r="AG19" s="84">
        <f>'8月'!D19</f>
        <v>0</v>
      </c>
      <c r="AH19" s="1">
        <f>'8月'!E19</f>
        <v>0</v>
      </c>
      <c r="AI19" s="83">
        <f>'9月'!C19</f>
        <v>0</v>
      </c>
      <c r="AJ19" s="84">
        <f>'9月'!D19</f>
        <v>0</v>
      </c>
      <c r="AK19" s="1">
        <f>'9月'!E19</f>
        <v>0</v>
      </c>
      <c r="AL19" s="83">
        <f>'3Q'!C19</f>
        <v>0</v>
      </c>
      <c r="AM19" s="84">
        <f>'3Q'!D19</f>
        <v>0</v>
      </c>
      <c r="AN19" s="1">
        <f>'3Q'!E19</f>
        <v>0</v>
      </c>
      <c r="AO19" s="11">
        <f>'10月'!C19</f>
        <v>0</v>
      </c>
      <c r="AP19" s="9">
        <f>'10月'!D19</f>
        <v>0</v>
      </c>
      <c r="AQ19" s="23">
        <f>'10月'!E19</f>
        <v>0</v>
      </c>
      <c r="AR19" s="10">
        <f>'11月'!C19</f>
        <v>0</v>
      </c>
      <c r="AS19" s="9">
        <f>'11月'!D19</f>
        <v>0</v>
      </c>
      <c r="AT19" s="12">
        <f>'11月'!E19</f>
        <v>0</v>
      </c>
      <c r="AU19" s="10">
        <f>'12月'!C19</f>
        <v>0</v>
      </c>
      <c r="AV19" s="9">
        <f>'12月'!D19</f>
        <v>0</v>
      </c>
      <c r="AW19" s="23">
        <f>'12月'!E19</f>
        <v>0</v>
      </c>
      <c r="AX19" s="83">
        <f>'4Q'!C19</f>
        <v>0</v>
      </c>
      <c r="AY19" s="84">
        <f>'4Q'!D19</f>
        <v>0</v>
      </c>
      <c r="AZ19" s="23">
        <f>'4Q'!E19</f>
        <v>0</v>
      </c>
      <c r="BA19" s="83">
        <f>下期!C19</f>
        <v>0</v>
      </c>
      <c r="BB19" s="84">
        <f>下期!D19</f>
        <v>0</v>
      </c>
      <c r="BC19" s="1">
        <f>下期!E19</f>
        <v>0</v>
      </c>
      <c r="BD19" s="83">
        <f>'20年度累計'!C19</f>
        <v>0</v>
      </c>
      <c r="BE19" s="84">
        <f>'20年度累計'!D19</f>
        <v>0</v>
      </c>
      <c r="BF19" s="12">
        <f>'20年度累計'!E19</f>
        <v>0</v>
      </c>
    </row>
    <row r="20" spans="1:58" x14ac:dyDescent="0.15">
      <c r="A20" s="82" t="str">
        <f>'4月'!B20</f>
        <v>エムオーツーリスト（株）</v>
      </c>
      <c r="B20" s="83">
        <f>'20年1月'!C20</f>
        <v>2414658</v>
      </c>
      <c r="C20" s="84">
        <f>'20年1月'!D20</f>
        <v>2670867</v>
      </c>
      <c r="D20" s="23">
        <f>'20年1月'!E20</f>
        <v>90.4</v>
      </c>
      <c r="E20" s="83">
        <f>'2月'!C20</f>
        <v>1968875</v>
      </c>
      <c r="F20" s="84">
        <f>'2月'!D20</f>
        <v>2853199</v>
      </c>
      <c r="G20" s="23">
        <f>'2月'!E20</f>
        <v>69</v>
      </c>
      <c r="H20" s="83">
        <f>'3月'!C20</f>
        <v>492038</v>
      </c>
      <c r="I20" s="84">
        <f>'3月'!D20</f>
        <v>3337902</v>
      </c>
      <c r="J20" s="23">
        <f>'3月'!E20</f>
        <v>14.7</v>
      </c>
      <c r="K20" s="83">
        <f>'1Q'!C20</f>
        <v>4875571</v>
      </c>
      <c r="L20" s="84">
        <f>'1Q'!D20</f>
        <v>8861968</v>
      </c>
      <c r="M20" s="23">
        <f>'1Q'!E20</f>
        <v>55.016797623281875</v>
      </c>
      <c r="N20" s="83">
        <f>'4月'!C20</f>
        <v>83459</v>
      </c>
      <c r="O20" s="84">
        <f>'4月'!D20</f>
        <v>3007713</v>
      </c>
      <c r="P20" s="1">
        <f>'4月'!E20</f>
        <v>2.8</v>
      </c>
      <c r="Q20" s="83">
        <f>'5月'!C20</f>
        <v>57247</v>
      </c>
      <c r="R20" s="84">
        <f>'5月'!D20</f>
        <v>3024579</v>
      </c>
      <c r="S20" s="1">
        <f>'5月'!E20</f>
        <v>1.9</v>
      </c>
      <c r="T20" s="83">
        <f>'6月'!C20</f>
        <v>111635</v>
      </c>
      <c r="U20" s="84">
        <f>'6月'!D20</f>
        <v>3450373</v>
      </c>
      <c r="V20" s="1">
        <f>'6月'!E20</f>
        <v>3.2</v>
      </c>
      <c r="W20" s="83">
        <f>'2Q'!C20</f>
        <v>252341</v>
      </c>
      <c r="X20" s="84">
        <f>'2Q'!D20</f>
        <v>9482665</v>
      </c>
      <c r="Y20" s="1">
        <f>'2Q'!E20</f>
        <v>2.6610768175402169</v>
      </c>
      <c r="Z20" s="83">
        <f>上期!C20</f>
        <v>5127912</v>
      </c>
      <c r="AA20" s="84">
        <f>上期!D20</f>
        <v>18344633</v>
      </c>
      <c r="AB20" s="1">
        <f>上期!E20</f>
        <v>27.953200262987</v>
      </c>
      <c r="AC20" s="83">
        <f>'7月'!C20</f>
        <v>0</v>
      </c>
      <c r="AD20" s="84">
        <f>'7月'!D20</f>
        <v>0</v>
      </c>
      <c r="AE20" s="1">
        <f>'7月'!E20</f>
        <v>0</v>
      </c>
      <c r="AF20" s="83">
        <f>'8月'!C20</f>
        <v>0</v>
      </c>
      <c r="AG20" s="84">
        <f>'8月'!D20</f>
        <v>0</v>
      </c>
      <c r="AH20" s="1">
        <f>'8月'!E20</f>
        <v>0</v>
      </c>
      <c r="AI20" s="83">
        <f>'9月'!C20</f>
        <v>0</v>
      </c>
      <c r="AJ20" s="84">
        <f>'9月'!D20</f>
        <v>0</v>
      </c>
      <c r="AK20" s="1">
        <f>'9月'!E20</f>
        <v>0</v>
      </c>
      <c r="AL20" s="83">
        <f>'3Q'!C20</f>
        <v>0</v>
      </c>
      <c r="AM20" s="84">
        <f>'3Q'!D20</f>
        <v>0</v>
      </c>
      <c r="AN20" s="1">
        <f>'3Q'!E20</f>
        <v>0</v>
      </c>
      <c r="AO20" s="11">
        <f>'10月'!C20</f>
        <v>0</v>
      </c>
      <c r="AP20" s="9">
        <f>'10月'!D20</f>
        <v>0</v>
      </c>
      <c r="AQ20" s="23">
        <f>'10月'!E20</f>
        <v>0</v>
      </c>
      <c r="AR20" s="10">
        <f>'11月'!C20</f>
        <v>0</v>
      </c>
      <c r="AS20" s="9">
        <f>'11月'!D20</f>
        <v>0</v>
      </c>
      <c r="AT20" s="12">
        <f>'11月'!E20</f>
        <v>0</v>
      </c>
      <c r="AU20" s="10">
        <f>'12月'!C20</f>
        <v>0</v>
      </c>
      <c r="AV20" s="9">
        <f>'12月'!D20</f>
        <v>0</v>
      </c>
      <c r="AW20" s="23">
        <f>'12月'!E20</f>
        <v>0</v>
      </c>
      <c r="AX20" s="83">
        <f>'4Q'!C20</f>
        <v>0</v>
      </c>
      <c r="AY20" s="84">
        <f>'4Q'!D20</f>
        <v>0</v>
      </c>
      <c r="AZ20" s="23">
        <f>'4Q'!E20</f>
        <v>0</v>
      </c>
      <c r="BA20" s="83">
        <f>下期!C20</f>
        <v>0</v>
      </c>
      <c r="BB20" s="84">
        <f>下期!D20</f>
        <v>0</v>
      </c>
      <c r="BC20" s="1">
        <f>下期!E20</f>
        <v>0</v>
      </c>
      <c r="BD20" s="83">
        <f>'20年度累計'!C20</f>
        <v>0</v>
      </c>
      <c r="BE20" s="84">
        <f>'20年度累計'!D20</f>
        <v>0</v>
      </c>
      <c r="BF20" s="12">
        <f>'20年度累計'!E20</f>
        <v>0</v>
      </c>
    </row>
    <row r="21" spans="1:58" x14ac:dyDescent="0.15">
      <c r="A21" s="82" t="str">
        <f>'4月'!B21</f>
        <v>日通旅行（株）</v>
      </c>
      <c r="B21" s="83">
        <f>'20年1月'!C21</f>
        <v>1613537</v>
      </c>
      <c r="C21" s="84">
        <f>'20年1月'!D21</f>
        <v>2421975</v>
      </c>
      <c r="D21" s="23">
        <f>'20年1月'!E21</f>
        <v>66.599999999999994</v>
      </c>
      <c r="E21" s="83">
        <f>'2月'!C21</f>
        <v>1282733</v>
      </c>
      <c r="F21" s="84">
        <f>'2月'!D21</f>
        <v>2452064</v>
      </c>
      <c r="G21" s="23">
        <f>'2月'!E21</f>
        <v>52.3</v>
      </c>
      <c r="H21" s="83">
        <f>'3月'!C21</f>
        <v>267052</v>
      </c>
      <c r="I21" s="84">
        <f>'3月'!D21</f>
        <v>2777355</v>
      </c>
      <c r="J21" s="23">
        <f>'3月'!E21</f>
        <v>9.6</v>
      </c>
      <c r="K21" s="83">
        <f>'1Q'!C21</f>
        <v>3163322</v>
      </c>
      <c r="L21" s="84">
        <f>'1Q'!D21</f>
        <v>7651394</v>
      </c>
      <c r="M21" s="23">
        <f>'1Q'!E21</f>
        <v>41.343080751037</v>
      </c>
      <c r="N21" s="83">
        <f>'4月'!C21</f>
        <v>1825</v>
      </c>
      <c r="O21" s="84">
        <f>'4月'!D21</f>
        <v>2119133</v>
      </c>
      <c r="P21" s="1">
        <f>'4月'!E21</f>
        <v>0.1</v>
      </c>
      <c r="Q21" s="83">
        <f>'5月'!C21</f>
        <v>0</v>
      </c>
      <c r="R21" s="84">
        <f>'5月'!D21</f>
        <v>2139217</v>
      </c>
      <c r="S21" s="1" t="str">
        <f>'5月'!E21</f>
        <v>－</v>
      </c>
      <c r="T21" s="83">
        <f>'6月'!C21</f>
        <v>83436</v>
      </c>
      <c r="U21" s="84">
        <f>'6月'!D21</f>
        <v>2530146</v>
      </c>
      <c r="V21" s="1">
        <f>'6月'!E21</f>
        <v>3.3</v>
      </c>
      <c r="W21" s="83">
        <f>'2Q'!C21</f>
        <v>85261</v>
      </c>
      <c r="X21" s="84">
        <f>'2Q'!D21</f>
        <v>6788496</v>
      </c>
      <c r="Y21" s="1">
        <f>'2Q'!E21</f>
        <v>1.2559630292188433</v>
      </c>
      <c r="Z21" s="83">
        <f>上期!C21</f>
        <v>3248583</v>
      </c>
      <c r="AA21" s="84">
        <f>上期!D21</f>
        <v>14439890</v>
      </c>
      <c r="AB21" s="1">
        <f>上期!E21</f>
        <v>22.497283566564565</v>
      </c>
      <c r="AC21" s="83">
        <f>'7月'!C21</f>
        <v>0</v>
      </c>
      <c r="AD21" s="84">
        <f>'7月'!D21</f>
        <v>0</v>
      </c>
      <c r="AE21" s="1">
        <f>'7月'!E21</f>
        <v>0</v>
      </c>
      <c r="AF21" s="83">
        <f>'8月'!C21</f>
        <v>0</v>
      </c>
      <c r="AG21" s="84">
        <f>'8月'!D21</f>
        <v>0</v>
      </c>
      <c r="AH21" s="1">
        <f>'8月'!E21</f>
        <v>0</v>
      </c>
      <c r="AI21" s="83">
        <f>'9月'!C21</f>
        <v>0</v>
      </c>
      <c r="AJ21" s="84">
        <f>'9月'!D21</f>
        <v>0</v>
      </c>
      <c r="AK21" s="1">
        <f>'9月'!E21</f>
        <v>0</v>
      </c>
      <c r="AL21" s="83">
        <f>'3Q'!C21</f>
        <v>0</v>
      </c>
      <c r="AM21" s="84">
        <f>'3Q'!D21</f>
        <v>0</v>
      </c>
      <c r="AN21" s="1">
        <f>'3Q'!E21</f>
        <v>0</v>
      </c>
      <c r="AO21" s="11">
        <f>'10月'!C21</f>
        <v>0</v>
      </c>
      <c r="AP21" s="9">
        <f>'10月'!D21</f>
        <v>0</v>
      </c>
      <c r="AQ21" s="23">
        <f>'10月'!E21</f>
        <v>0</v>
      </c>
      <c r="AR21" s="10">
        <f>'11月'!C21</f>
        <v>0</v>
      </c>
      <c r="AS21" s="9">
        <f>'11月'!D21</f>
        <v>0</v>
      </c>
      <c r="AT21" s="12">
        <f>'11月'!E21</f>
        <v>0</v>
      </c>
      <c r="AU21" s="10">
        <f>'12月'!C21</f>
        <v>0</v>
      </c>
      <c r="AV21" s="9">
        <f>'12月'!D21</f>
        <v>0</v>
      </c>
      <c r="AW21" s="23">
        <f>'12月'!E21</f>
        <v>0</v>
      </c>
      <c r="AX21" s="83">
        <f>'4Q'!C21</f>
        <v>0</v>
      </c>
      <c r="AY21" s="84">
        <f>'4Q'!D21</f>
        <v>0</v>
      </c>
      <c r="AZ21" s="23">
        <f>'4Q'!E21</f>
        <v>0</v>
      </c>
      <c r="BA21" s="83">
        <f>下期!C21</f>
        <v>0</v>
      </c>
      <c r="BB21" s="84">
        <f>下期!D21</f>
        <v>0</v>
      </c>
      <c r="BC21" s="1">
        <f>下期!E21</f>
        <v>0</v>
      </c>
      <c r="BD21" s="83">
        <f>'20年度累計'!C21</f>
        <v>0</v>
      </c>
      <c r="BE21" s="84">
        <f>'20年度累計'!D21</f>
        <v>0</v>
      </c>
      <c r="BF21" s="12">
        <f>'20年度累計'!E21</f>
        <v>0</v>
      </c>
    </row>
    <row r="22" spans="1:58" x14ac:dyDescent="0.15">
      <c r="A22" s="82" t="str">
        <f>'4月'!B22</f>
        <v>株式会社HTB-BCDトラベル</v>
      </c>
      <c r="B22" s="83">
        <f>'20年1月'!C22</f>
        <v>1761850</v>
      </c>
      <c r="C22" s="84">
        <f>'20年1月'!D22</f>
        <v>1528438</v>
      </c>
      <c r="D22" s="23">
        <f>'20年1月'!E22</f>
        <v>115.3</v>
      </c>
      <c r="E22" s="83">
        <f>'2月'!C22</f>
        <v>1026759</v>
      </c>
      <c r="F22" s="84">
        <f>'2月'!D22</f>
        <v>1498282</v>
      </c>
      <c r="G22" s="23">
        <f>'2月'!E22</f>
        <v>68.5</v>
      </c>
      <c r="H22" s="83">
        <f>'3月'!C22</f>
        <v>134008</v>
      </c>
      <c r="I22" s="84">
        <f>'3月'!D22</f>
        <v>2064073</v>
      </c>
      <c r="J22" s="23">
        <f>'3月'!E22</f>
        <v>6.5</v>
      </c>
      <c r="K22" s="83">
        <f>'1Q'!C22</f>
        <v>2922617</v>
      </c>
      <c r="L22" s="84">
        <f>'1Q'!D22</f>
        <v>5090793</v>
      </c>
      <c r="M22" s="23">
        <f>'1Q'!E22</f>
        <v>57.40985736406882</v>
      </c>
      <c r="N22" s="83">
        <f>'4月'!C22</f>
        <v>0</v>
      </c>
      <c r="O22" s="84">
        <f>'4月'!D22</f>
        <v>1534417</v>
      </c>
      <c r="P22" s="1" t="str">
        <f>'4月'!E22</f>
        <v>－</v>
      </c>
      <c r="Q22" s="83">
        <f>'5月'!C22</f>
        <v>37711</v>
      </c>
      <c r="R22" s="84">
        <f>'5月'!D22</f>
        <v>1543888</v>
      </c>
      <c r="S22" s="1">
        <f>'5月'!E22</f>
        <v>2.4</v>
      </c>
      <c r="T22" s="83">
        <f>'6月'!C22</f>
        <v>44363</v>
      </c>
      <c r="U22" s="84">
        <f>'6月'!D22</f>
        <v>1737253</v>
      </c>
      <c r="V22" s="1">
        <f>'6月'!E22</f>
        <v>2.6</v>
      </c>
      <c r="W22" s="83">
        <f>'2Q'!C22</f>
        <v>82074</v>
      </c>
      <c r="X22" s="84">
        <f>'2Q'!D22</f>
        <v>4815558</v>
      </c>
      <c r="Y22" s="1">
        <f>'2Q'!E22</f>
        <v>1.7043507730568297</v>
      </c>
      <c r="Z22" s="83">
        <f>上期!C22</f>
        <v>3004691</v>
      </c>
      <c r="AA22" s="84">
        <f>上期!D22</f>
        <v>9906351</v>
      </c>
      <c r="AB22" s="1">
        <f>上期!E22</f>
        <v>30.330956373340701</v>
      </c>
      <c r="AC22" s="83">
        <f>'7月'!C22</f>
        <v>0</v>
      </c>
      <c r="AD22" s="84">
        <f>'7月'!D22</f>
        <v>0</v>
      </c>
      <c r="AE22" s="1">
        <f>'7月'!E22</f>
        <v>0</v>
      </c>
      <c r="AF22" s="83">
        <f>'8月'!C22</f>
        <v>0</v>
      </c>
      <c r="AG22" s="84">
        <f>'8月'!D22</f>
        <v>0</v>
      </c>
      <c r="AH22" s="1">
        <f>'8月'!E22</f>
        <v>0</v>
      </c>
      <c r="AI22" s="83">
        <f>'9月'!C22</f>
        <v>0</v>
      </c>
      <c r="AJ22" s="84">
        <f>'9月'!D22</f>
        <v>0</v>
      </c>
      <c r="AK22" s="1">
        <f>'9月'!E22</f>
        <v>0</v>
      </c>
      <c r="AL22" s="83">
        <f>'3Q'!C22</f>
        <v>0</v>
      </c>
      <c r="AM22" s="84">
        <f>'3Q'!D22</f>
        <v>0</v>
      </c>
      <c r="AN22" s="1">
        <f>'3Q'!E22</f>
        <v>0</v>
      </c>
      <c r="AO22" s="11">
        <f>'10月'!C22</f>
        <v>0</v>
      </c>
      <c r="AP22" s="9">
        <f>'10月'!D22</f>
        <v>0</v>
      </c>
      <c r="AQ22" s="23">
        <f>'10月'!E22</f>
        <v>0</v>
      </c>
      <c r="AR22" s="10">
        <f>'11月'!C22</f>
        <v>0</v>
      </c>
      <c r="AS22" s="9">
        <f>'11月'!D22</f>
        <v>0</v>
      </c>
      <c r="AT22" s="12">
        <f>'11月'!E22</f>
        <v>0</v>
      </c>
      <c r="AU22" s="10">
        <f>'12月'!C22</f>
        <v>0</v>
      </c>
      <c r="AV22" s="9">
        <f>'12月'!D22</f>
        <v>0</v>
      </c>
      <c r="AW22" s="23">
        <f>'12月'!E22</f>
        <v>0</v>
      </c>
      <c r="AX22" s="83">
        <f>'4Q'!C22</f>
        <v>0</v>
      </c>
      <c r="AY22" s="84">
        <f>'4Q'!D22</f>
        <v>0</v>
      </c>
      <c r="AZ22" s="23">
        <f>'4Q'!E22</f>
        <v>0</v>
      </c>
      <c r="BA22" s="83">
        <f>下期!C22</f>
        <v>0</v>
      </c>
      <c r="BB22" s="84">
        <f>下期!D22</f>
        <v>0</v>
      </c>
      <c r="BC22" s="1">
        <f>下期!E22</f>
        <v>0</v>
      </c>
      <c r="BD22" s="83">
        <f>'20年度累計'!C22</f>
        <v>0</v>
      </c>
      <c r="BE22" s="84">
        <f>'20年度累計'!D22</f>
        <v>0</v>
      </c>
      <c r="BF22" s="12">
        <f>'20年度累計'!E22</f>
        <v>0</v>
      </c>
    </row>
    <row r="23" spans="1:58" x14ac:dyDescent="0.15">
      <c r="A23" s="82" t="str">
        <f>'4月'!B23</f>
        <v>西鉄旅行（株）</v>
      </c>
      <c r="B23" s="83">
        <f>'20年1月'!C23</f>
        <v>579785</v>
      </c>
      <c r="C23" s="84">
        <f>'20年1月'!D23</f>
        <v>837537</v>
      </c>
      <c r="D23" s="23">
        <f>'20年1月'!E23</f>
        <v>69.2</v>
      </c>
      <c r="E23" s="83">
        <f>'2月'!C23</f>
        <v>615070</v>
      </c>
      <c r="F23" s="84">
        <f>'2月'!D23</f>
        <v>799299</v>
      </c>
      <c r="G23" s="23">
        <f>'2月'!E23</f>
        <v>77</v>
      </c>
      <c r="H23" s="83">
        <f>'3月'!C23</f>
        <v>168139</v>
      </c>
      <c r="I23" s="84">
        <f>'3月'!D23</f>
        <v>1058612</v>
      </c>
      <c r="J23" s="23">
        <f>'3月'!E23</f>
        <v>15.9</v>
      </c>
      <c r="K23" s="83">
        <f>'1Q'!C23</f>
        <v>1362994</v>
      </c>
      <c r="L23" s="84">
        <f>'1Q'!D23</f>
        <v>2695448</v>
      </c>
      <c r="M23" s="23">
        <f>'1Q'!E23</f>
        <v>50.566510650548622</v>
      </c>
      <c r="N23" s="83">
        <f>'4月'!C23</f>
        <v>27873</v>
      </c>
      <c r="O23" s="84">
        <f>'4月'!D23</f>
        <v>881285</v>
      </c>
      <c r="P23" s="1">
        <f>'4月'!E23</f>
        <v>3.2</v>
      </c>
      <c r="Q23" s="83">
        <f>'5月'!C23</f>
        <v>10457</v>
      </c>
      <c r="R23" s="84">
        <f>'5月'!D23</f>
        <v>867354</v>
      </c>
      <c r="S23" s="1">
        <f>'5月'!E23</f>
        <v>1.2</v>
      </c>
      <c r="T23" s="83">
        <f>'6月'!C23</f>
        <v>22724</v>
      </c>
      <c r="U23" s="84">
        <f>'6月'!D23</f>
        <v>1036718</v>
      </c>
      <c r="V23" s="1">
        <f>'6月'!E23</f>
        <v>2.2000000000000002</v>
      </c>
      <c r="W23" s="83">
        <f>'2Q'!C23</f>
        <v>61054</v>
      </c>
      <c r="X23" s="84">
        <f>'2Q'!D23</f>
        <v>2785357</v>
      </c>
      <c r="Y23" s="1">
        <f>'2Q'!E23</f>
        <v>2.1919631846115237</v>
      </c>
      <c r="Z23" s="83">
        <f>上期!C23</f>
        <v>1424048</v>
      </c>
      <c r="AA23" s="84">
        <f>上期!D23</f>
        <v>5480805</v>
      </c>
      <c r="AB23" s="1">
        <f>上期!E23</f>
        <v>25.982460605695696</v>
      </c>
      <c r="AC23" s="83">
        <f>'7月'!C23</f>
        <v>0</v>
      </c>
      <c r="AD23" s="84">
        <f>'7月'!D23</f>
        <v>0</v>
      </c>
      <c r="AE23" s="1">
        <f>'7月'!E23</f>
        <v>0</v>
      </c>
      <c r="AF23" s="83">
        <f>'8月'!C23</f>
        <v>0</v>
      </c>
      <c r="AG23" s="84">
        <f>'8月'!D23</f>
        <v>0</v>
      </c>
      <c r="AH23" s="1">
        <f>'8月'!E23</f>
        <v>0</v>
      </c>
      <c r="AI23" s="83">
        <f>'9月'!C23</f>
        <v>0</v>
      </c>
      <c r="AJ23" s="84">
        <f>'9月'!D23</f>
        <v>0</v>
      </c>
      <c r="AK23" s="1">
        <f>'9月'!E23</f>
        <v>0</v>
      </c>
      <c r="AL23" s="83">
        <f>'3Q'!C23</f>
        <v>0</v>
      </c>
      <c r="AM23" s="84">
        <f>'3Q'!D23</f>
        <v>0</v>
      </c>
      <c r="AN23" s="1">
        <f>'3Q'!E23</f>
        <v>0</v>
      </c>
      <c r="AO23" s="11">
        <f>'10月'!C23</f>
        <v>0</v>
      </c>
      <c r="AP23" s="9">
        <f>'10月'!D23</f>
        <v>0</v>
      </c>
      <c r="AQ23" s="23">
        <f>'10月'!E23</f>
        <v>0</v>
      </c>
      <c r="AR23" s="10">
        <f>'11月'!C23</f>
        <v>0</v>
      </c>
      <c r="AS23" s="9">
        <f>'11月'!D23</f>
        <v>0</v>
      </c>
      <c r="AT23" s="12">
        <f>'11月'!E23</f>
        <v>0</v>
      </c>
      <c r="AU23" s="10">
        <f>'12月'!C23</f>
        <v>0</v>
      </c>
      <c r="AV23" s="9">
        <f>'12月'!D23</f>
        <v>0</v>
      </c>
      <c r="AW23" s="23">
        <f>'12月'!E23</f>
        <v>0</v>
      </c>
      <c r="AX23" s="83">
        <f>'4Q'!C23</f>
        <v>0</v>
      </c>
      <c r="AY23" s="84">
        <f>'4Q'!D23</f>
        <v>0</v>
      </c>
      <c r="AZ23" s="23">
        <f>'4Q'!E23</f>
        <v>0</v>
      </c>
      <c r="BA23" s="83">
        <f>下期!C23</f>
        <v>0</v>
      </c>
      <c r="BB23" s="84">
        <f>下期!D23</f>
        <v>0</v>
      </c>
      <c r="BC23" s="1">
        <f>下期!E23</f>
        <v>0</v>
      </c>
      <c r="BD23" s="83">
        <f>'20年度累計'!C23</f>
        <v>0</v>
      </c>
      <c r="BE23" s="84">
        <f>'20年度累計'!D23</f>
        <v>0</v>
      </c>
      <c r="BF23" s="12">
        <f>'20年度累計'!E23</f>
        <v>0</v>
      </c>
    </row>
    <row r="24" spans="1:58" x14ac:dyDescent="0.15">
      <c r="A24" s="82" t="str">
        <f>'4月'!B24</f>
        <v>（株）エヌオーイー</v>
      </c>
      <c r="B24" s="83">
        <f>'20年1月'!C24</f>
        <v>2207119</v>
      </c>
      <c r="C24" s="84">
        <f>'20年1月'!D24</f>
        <v>2553472</v>
      </c>
      <c r="D24" s="23">
        <f>'20年1月'!E24</f>
        <v>86.4</v>
      </c>
      <c r="E24" s="83">
        <f>'2月'!C24</f>
        <v>1818381</v>
      </c>
      <c r="F24" s="84">
        <f>'2月'!D24</f>
        <v>2508215</v>
      </c>
      <c r="G24" s="23">
        <f>'2月'!E24</f>
        <v>72.5</v>
      </c>
      <c r="H24" s="83">
        <f>'3月'!C24</f>
        <v>634547</v>
      </c>
      <c r="I24" s="84">
        <f>'3月'!D24</f>
        <v>3094124</v>
      </c>
      <c r="J24" s="23">
        <f>'3月'!E24</f>
        <v>20.5</v>
      </c>
      <c r="K24" s="83">
        <f>'1Q'!C24</f>
        <v>4660047</v>
      </c>
      <c r="L24" s="84">
        <f>'1Q'!D24</f>
        <v>8155811</v>
      </c>
      <c r="M24" s="23">
        <f>'1Q'!E24</f>
        <v>57.137751230380395</v>
      </c>
      <c r="N24" s="83">
        <f>'4月'!C24</f>
        <v>130034</v>
      </c>
      <c r="O24" s="84">
        <f>'4月'!D24</f>
        <v>2401811</v>
      </c>
      <c r="P24" s="1">
        <f>'4月'!E24</f>
        <v>0.1</v>
      </c>
      <c r="Q24" s="83">
        <f>'5月'!C24</f>
        <v>38468</v>
      </c>
      <c r="R24" s="84">
        <f>'5月'!D24</f>
        <v>2576878</v>
      </c>
      <c r="S24" s="1">
        <f>'5月'!E24</f>
        <v>1.5</v>
      </c>
      <c r="T24" s="83">
        <f>'6月'!C24</f>
        <v>67549</v>
      </c>
      <c r="U24" s="84">
        <f>'6月'!D24</f>
        <v>3009899</v>
      </c>
      <c r="V24" s="1">
        <f>'6月'!E24</f>
        <v>2.2000000000000002</v>
      </c>
      <c r="W24" s="83">
        <f>'2Q'!C24</f>
        <v>236051</v>
      </c>
      <c r="X24" s="84">
        <f>'2Q'!D24</f>
        <v>7988588</v>
      </c>
      <c r="Y24" s="1">
        <f>'2Q'!E24</f>
        <v>2.9548525972299489</v>
      </c>
      <c r="Z24" s="83">
        <f>上期!C24</f>
        <v>4896098</v>
      </c>
      <c r="AA24" s="84">
        <f>上期!D24</f>
        <v>16144399</v>
      </c>
      <c r="AB24" s="1">
        <f>上期!E24</f>
        <v>30.326913996612699</v>
      </c>
      <c r="AC24" s="83">
        <f>'7月'!C24</f>
        <v>0</v>
      </c>
      <c r="AD24" s="84">
        <f>'7月'!D24</f>
        <v>0</v>
      </c>
      <c r="AE24" s="1">
        <f>'7月'!E24</f>
        <v>0</v>
      </c>
      <c r="AF24" s="83">
        <f>'8月'!C24</f>
        <v>0</v>
      </c>
      <c r="AG24" s="84">
        <f>'8月'!D24</f>
        <v>0</v>
      </c>
      <c r="AH24" s="1">
        <f>'8月'!E24</f>
        <v>0</v>
      </c>
      <c r="AI24" s="83">
        <f>'9月'!C24</f>
        <v>0</v>
      </c>
      <c r="AJ24" s="84">
        <f>'9月'!D24</f>
        <v>0</v>
      </c>
      <c r="AK24" s="1">
        <f>'9月'!E24</f>
        <v>0</v>
      </c>
      <c r="AL24" s="83">
        <f>'3Q'!C24</f>
        <v>0</v>
      </c>
      <c r="AM24" s="84">
        <f>'3Q'!D24</f>
        <v>0</v>
      </c>
      <c r="AN24" s="1">
        <f>'3Q'!E24</f>
        <v>0</v>
      </c>
      <c r="AO24" s="11">
        <f>'10月'!C24</f>
        <v>0</v>
      </c>
      <c r="AP24" s="9">
        <f>'10月'!D24</f>
        <v>0</v>
      </c>
      <c r="AQ24" s="23">
        <f>'10月'!E24</f>
        <v>0</v>
      </c>
      <c r="AR24" s="10">
        <f>'11月'!C24</f>
        <v>0</v>
      </c>
      <c r="AS24" s="9">
        <f>'11月'!D24</f>
        <v>0</v>
      </c>
      <c r="AT24" s="12">
        <f>'11月'!E24</f>
        <v>0</v>
      </c>
      <c r="AU24" s="10">
        <f>'12月'!C24</f>
        <v>0</v>
      </c>
      <c r="AV24" s="9">
        <f>'12月'!D24</f>
        <v>0</v>
      </c>
      <c r="AW24" s="23">
        <f>'12月'!E24</f>
        <v>0</v>
      </c>
      <c r="AX24" s="83">
        <f>'4Q'!C24</f>
        <v>0</v>
      </c>
      <c r="AY24" s="84">
        <f>'4Q'!D24</f>
        <v>0</v>
      </c>
      <c r="AZ24" s="23">
        <f>'4Q'!E24</f>
        <v>0</v>
      </c>
      <c r="BA24" s="83">
        <f>下期!C24</f>
        <v>0</v>
      </c>
      <c r="BB24" s="84">
        <f>下期!D24</f>
        <v>0</v>
      </c>
      <c r="BC24" s="1">
        <f>下期!E24</f>
        <v>0</v>
      </c>
      <c r="BD24" s="83">
        <f>'20年度累計'!C24</f>
        <v>0</v>
      </c>
      <c r="BE24" s="84">
        <f>'20年度累計'!D24</f>
        <v>0</v>
      </c>
      <c r="BF24" s="12">
        <f>'20年度累計'!E24</f>
        <v>0</v>
      </c>
    </row>
    <row r="25" spans="1:58" x14ac:dyDescent="0.15">
      <c r="A25" s="82" t="str">
        <f>'4月'!B25</f>
        <v>郵船トラベル（株）</v>
      </c>
      <c r="B25" s="83">
        <f>'20年1月'!C25</f>
        <v>1549118</v>
      </c>
      <c r="C25" s="84">
        <f>'20年1月'!D25</f>
        <v>2473014</v>
      </c>
      <c r="D25" s="23">
        <f>'20年1月'!E25</f>
        <v>62.6</v>
      </c>
      <c r="E25" s="83">
        <f>'2月'!C25</f>
        <v>1190775</v>
      </c>
      <c r="F25" s="84">
        <f>'2月'!D25</f>
        <v>2080888</v>
      </c>
      <c r="G25" s="23">
        <f>'2月'!E25</f>
        <v>57.2</v>
      </c>
      <c r="H25" s="83">
        <f>'3月'!C25</f>
        <v>389553</v>
      </c>
      <c r="I25" s="84">
        <f>'3月'!D25</f>
        <v>2374316</v>
      </c>
      <c r="J25" s="23">
        <f>'3月'!E25</f>
        <v>16.399999999999999</v>
      </c>
      <c r="K25" s="83">
        <f>'1Q'!C25</f>
        <v>3129446</v>
      </c>
      <c r="L25" s="84">
        <f>'1Q'!D25</f>
        <v>6928218</v>
      </c>
      <c r="M25" s="23">
        <f>'1Q'!E25</f>
        <v>45.169565969200157</v>
      </c>
      <c r="N25" s="83">
        <f>'4月'!C25</f>
        <v>122323</v>
      </c>
      <c r="O25" s="84">
        <f>'4月'!D25</f>
        <v>2259849</v>
      </c>
      <c r="P25" s="1">
        <f>'4月'!E25</f>
        <v>5.4</v>
      </c>
      <c r="Q25" s="83">
        <f>'5月'!C25</f>
        <v>35260</v>
      </c>
      <c r="R25" s="84">
        <f>'5月'!D25</f>
        <v>2172130</v>
      </c>
      <c r="S25" s="1">
        <f>'5月'!E25</f>
        <v>1.6</v>
      </c>
      <c r="T25" s="83">
        <f>'6月'!C25</f>
        <v>58940</v>
      </c>
      <c r="U25" s="84">
        <f>'6月'!D25</f>
        <v>2697765</v>
      </c>
      <c r="V25" s="1">
        <f>'6月'!E25</f>
        <v>2.2000000000000002</v>
      </c>
      <c r="W25" s="83">
        <f>'2Q'!C25</f>
        <v>216523</v>
      </c>
      <c r="X25" s="84">
        <f>'2Q'!D25</f>
        <v>7129744</v>
      </c>
      <c r="Y25" s="1">
        <f>'2Q'!E25</f>
        <v>3.0368972574611375</v>
      </c>
      <c r="Z25" s="83">
        <f>上期!C25</f>
        <v>3345969</v>
      </c>
      <c r="AA25" s="84">
        <f>上期!D25</f>
        <v>14057962</v>
      </c>
      <c r="AB25" s="1">
        <f>上期!E25</f>
        <v>23.801238045742334</v>
      </c>
      <c r="AC25" s="83">
        <f>'7月'!C25</f>
        <v>0</v>
      </c>
      <c r="AD25" s="84">
        <f>'7月'!D25</f>
        <v>0</v>
      </c>
      <c r="AE25" s="1">
        <f>'7月'!E25</f>
        <v>0</v>
      </c>
      <c r="AF25" s="83">
        <f>'8月'!C25</f>
        <v>0</v>
      </c>
      <c r="AG25" s="84">
        <f>'8月'!D25</f>
        <v>0</v>
      </c>
      <c r="AH25" s="1">
        <f>'8月'!E25</f>
        <v>0</v>
      </c>
      <c r="AI25" s="83">
        <f>'9月'!C25</f>
        <v>0</v>
      </c>
      <c r="AJ25" s="84">
        <f>'9月'!D25</f>
        <v>0</v>
      </c>
      <c r="AK25" s="1">
        <f>'9月'!E25</f>
        <v>0</v>
      </c>
      <c r="AL25" s="83">
        <f>'3Q'!C25</f>
        <v>0</v>
      </c>
      <c r="AM25" s="84">
        <f>'3Q'!D25</f>
        <v>0</v>
      </c>
      <c r="AN25" s="1">
        <f>'3Q'!E25</f>
        <v>0</v>
      </c>
      <c r="AO25" s="11">
        <f>'10月'!C25</f>
        <v>0</v>
      </c>
      <c r="AP25" s="9">
        <f>'10月'!D25</f>
        <v>0</v>
      </c>
      <c r="AQ25" s="23">
        <f>'10月'!E25</f>
        <v>0</v>
      </c>
      <c r="AR25" s="10">
        <f>'11月'!C25</f>
        <v>0</v>
      </c>
      <c r="AS25" s="9">
        <f>'11月'!D25</f>
        <v>0</v>
      </c>
      <c r="AT25" s="12">
        <f>'11月'!E25</f>
        <v>0</v>
      </c>
      <c r="AU25" s="10">
        <f>'12月'!C25</f>
        <v>0</v>
      </c>
      <c r="AV25" s="9">
        <f>'12月'!D25</f>
        <v>0</v>
      </c>
      <c r="AW25" s="23">
        <f>'12月'!E25</f>
        <v>0</v>
      </c>
      <c r="AX25" s="83">
        <f>'4Q'!C25</f>
        <v>0</v>
      </c>
      <c r="AY25" s="84">
        <f>'4Q'!D25</f>
        <v>0</v>
      </c>
      <c r="AZ25" s="23">
        <f>'4Q'!E25</f>
        <v>0</v>
      </c>
      <c r="BA25" s="83">
        <f>下期!C25</f>
        <v>0</v>
      </c>
      <c r="BB25" s="84">
        <f>下期!D25</f>
        <v>0</v>
      </c>
      <c r="BC25" s="1">
        <f>下期!E25</f>
        <v>0</v>
      </c>
      <c r="BD25" s="83">
        <f>'20年度累計'!C25</f>
        <v>0</v>
      </c>
      <c r="BE25" s="84">
        <f>'20年度累計'!D25</f>
        <v>0</v>
      </c>
      <c r="BF25" s="12">
        <f>'20年度累計'!E25</f>
        <v>0</v>
      </c>
    </row>
    <row r="26" spans="1:58" x14ac:dyDescent="0.15">
      <c r="A26" s="82" t="str">
        <f>'4月'!B26</f>
        <v>（株）旅工房</v>
      </c>
      <c r="B26" s="83">
        <f>'20年1月'!C26</f>
        <v>1958775</v>
      </c>
      <c r="C26" s="84">
        <f>'20年1月'!D26</f>
        <v>1702654</v>
      </c>
      <c r="D26" s="23">
        <f>'20年1月'!E26</f>
        <v>115</v>
      </c>
      <c r="E26" s="83">
        <f>'2月'!C26</f>
        <v>3052754</v>
      </c>
      <c r="F26" s="84">
        <f>'2月'!D26</f>
        <v>2713346</v>
      </c>
      <c r="G26" s="23">
        <f>'2月'!E26</f>
        <v>112.5</v>
      </c>
      <c r="H26" s="83">
        <f>'3月'!C26</f>
        <v>831884</v>
      </c>
      <c r="I26" s="84">
        <f>'3月'!D26</f>
        <v>2655561</v>
      </c>
      <c r="J26" s="23">
        <f>'3月'!E26</f>
        <v>31.3</v>
      </c>
      <c r="K26" s="83">
        <f>'1Q'!C26</f>
        <v>5843413</v>
      </c>
      <c r="L26" s="84">
        <f>'1Q'!D26</f>
        <v>7071561</v>
      </c>
      <c r="M26" s="23">
        <f>'1Q'!E26</f>
        <v>82.632575749541019</v>
      </c>
      <c r="N26" s="83">
        <f>'4月'!C26</f>
        <v>12604</v>
      </c>
      <c r="O26" s="84">
        <f>'4月'!D26</f>
        <v>3145157</v>
      </c>
      <c r="P26" s="1">
        <f>'4月'!E26</f>
        <v>0.4</v>
      </c>
      <c r="Q26" s="83">
        <f>'5月'!C26</f>
        <v>10555</v>
      </c>
      <c r="R26" s="84">
        <f>'5月'!D26</f>
        <v>2030289</v>
      </c>
      <c r="S26" s="1">
        <f>'5月'!E26</f>
        <v>0.5</v>
      </c>
      <c r="T26" s="83">
        <f>'6月'!C26</f>
        <v>6373</v>
      </c>
      <c r="U26" s="84">
        <f>'6月'!D26</f>
        <v>2356498</v>
      </c>
      <c r="V26" s="1">
        <f>'6月'!E26</f>
        <v>0.3</v>
      </c>
      <c r="W26" s="83">
        <f>'2Q'!C26</f>
        <v>29532</v>
      </c>
      <c r="X26" s="84">
        <f>'2Q'!D26</f>
        <v>7531944</v>
      </c>
      <c r="Y26" s="1">
        <f>'2Q'!E26</f>
        <v>0.39209001022843509</v>
      </c>
      <c r="Z26" s="83">
        <f>上期!C26</f>
        <v>5872945</v>
      </c>
      <c r="AA26" s="84">
        <f>上期!D26</f>
        <v>14603505</v>
      </c>
      <c r="AB26" s="1">
        <f>上期!E26</f>
        <v>40.215996091349304</v>
      </c>
      <c r="AC26" s="83">
        <f>'7月'!C26</f>
        <v>0</v>
      </c>
      <c r="AD26" s="84">
        <f>'7月'!D26</f>
        <v>0</v>
      </c>
      <c r="AE26" s="1">
        <f>'7月'!E26</f>
        <v>0</v>
      </c>
      <c r="AF26" s="83">
        <f>'8月'!C26</f>
        <v>0</v>
      </c>
      <c r="AG26" s="84">
        <f>'8月'!D26</f>
        <v>0</v>
      </c>
      <c r="AH26" s="1">
        <f>'8月'!E26</f>
        <v>0</v>
      </c>
      <c r="AI26" s="83">
        <f>'9月'!C26</f>
        <v>0</v>
      </c>
      <c r="AJ26" s="84">
        <f>'9月'!D26</f>
        <v>0</v>
      </c>
      <c r="AK26" s="1">
        <f>'9月'!E26</f>
        <v>0</v>
      </c>
      <c r="AL26" s="83">
        <f>'3Q'!C26</f>
        <v>0</v>
      </c>
      <c r="AM26" s="84">
        <f>'3Q'!D26</f>
        <v>0</v>
      </c>
      <c r="AN26" s="1">
        <f>'3Q'!E26</f>
        <v>0</v>
      </c>
      <c r="AO26" s="11">
        <f>'10月'!C26</f>
        <v>0</v>
      </c>
      <c r="AP26" s="9">
        <f>'10月'!D26</f>
        <v>0</v>
      </c>
      <c r="AQ26" s="23">
        <f>'10月'!E26</f>
        <v>0</v>
      </c>
      <c r="AR26" s="10">
        <f>'11月'!C26</f>
        <v>0</v>
      </c>
      <c r="AS26" s="9">
        <f>'11月'!D26</f>
        <v>0</v>
      </c>
      <c r="AT26" s="12">
        <f>'11月'!E26</f>
        <v>0</v>
      </c>
      <c r="AU26" s="10">
        <f>'12月'!C26</f>
        <v>0</v>
      </c>
      <c r="AV26" s="9">
        <f>'12月'!D26</f>
        <v>0</v>
      </c>
      <c r="AW26" s="23">
        <f>'12月'!E26</f>
        <v>0</v>
      </c>
      <c r="AX26" s="83">
        <f>'4Q'!C26</f>
        <v>0</v>
      </c>
      <c r="AY26" s="84">
        <f>'4Q'!D26</f>
        <v>0</v>
      </c>
      <c r="AZ26" s="23">
        <f>'4Q'!E26</f>
        <v>0</v>
      </c>
      <c r="BA26" s="83">
        <f>下期!C26</f>
        <v>0</v>
      </c>
      <c r="BB26" s="84">
        <f>下期!D26</f>
        <v>0</v>
      </c>
      <c r="BC26" s="1">
        <f>下期!E26</f>
        <v>0</v>
      </c>
      <c r="BD26" s="83">
        <f>'20年度累計'!C26</f>
        <v>0</v>
      </c>
      <c r="BE26" s="84">
        <f>'20年度累計'!D26</f>
        <v>0</v>
      </c>
      <c r="BF26" s="12">
        <f>'20年度累計'!E26</f>
        <v>0</v>
      </c>
    </row>
    <row r="27" spans="1:58" x14ac:dyDescent="0.15">
      <c r="A27" s="82" t="str">
        <f>'4月'!B27</f>
        <v>（株）IACEトラベル</v>
      </c>
      <c r="B27" s="83">
        <f>'20年1月'!C27</f>
        <v>1640371</v>
      </c>
      <c r="C27" s="84">
        <f>'20年1月'!D27</f>
        <v>1897545</v>
      </c>
      <c r="D27" s="23">
        <f>'20年1月'!E27</f>
        <v>86.4</v>
      </c>
      <c r="E27" s="83">
        <f>'2月'!C27</f>
        <v>945482</v>
      </c>
      <c r="F27" s="84">
        <f>'2月'!D27</f>
        <v>1823008</v>
      </c>
      <c r="G27" s="23">
        <f>'2月'!E27</f>
        <v>51.9</v>
      </c>
      <c r="H27" s="83">
        <f>'3月'!C27</f>
        <v>96503</v>
      </c>
      <c r="I27" s="84">
        <f>'3月'!D27</f>
        <v>1965870</v>
      </c>
      <c r="J27" s="23">
        <f>'3月'!E27</f>
        <v>4.9000000000000004</v>
      </c>
      <c r="K27" s="83">
        <f>'1Q'!C27</f>
        <v>2682356</v>
      </c>
      <c r="L27" s="84">
        <f>'1Q'!D27</f>
        <v>5686423</v>
      </c>
      <c r="M27" s="23">
        <f>'1Q'!E27</f>
        <v>47.171235766315661</v>
      </c>
      <c r="N27" s="83">
        <f>'4月'!C27</f>
        <v>60096</v>
      </c>
      <c r="O27" s="84">
        <f>'4月'!D27</f>
        <v>1713503</v>
      </c>
      <c r="P27" s="1">
        <f>'4月'!E27</f>
        <v>3.5</v>
      </c>
      <c r="Q27" s="83">
        <f>'5月'!C27</f>
        <v>72362</v>
      </c>
      <c r="R27" s="84">
        <f>'5月'!D27</f>
        <v>1965932</v>
      </c>
      <c r="S27" s="1">
        <f>'5月'!E27</f>
        <v>3.7</v>
      </c>
      <c r="T27" s="83">
        <f>'6月'!C27</f>
        <v>47264</v>
      </c>
      <c r="U27" s="84">
        <f>'6月'!D27</f>
        <v>1752635</v>
      </c>
      <c r="V27" s="1">
        <f>'6月'!E27</f>
        <v>2.7</v>
      </c>
      <c r="W27" s="83">
        <f>'2Q'!C27</f>
        <v>179722</v>
      </c>
      <c r="X27" s="84">
        <f>'2Q'!D27</f>
        <v>5432070</v>
      </c>
      <c r="Y27" s="1">
        <f>'2Q'!E27</f>
        <v>3.3085361565664653</v>
      </c>
      <c r="Z27" s="83">
        <f>上期!C27</f>
        <v>2862078</v>
      </c>
      <c r="AA27" s="84">
        <f>上期!D27</f>
        <v>11118493</v>
      </c>
      <c r="AB27" s="1">
        <f>上期!E27</f>
        <v>25.741600053172675</v>
      </c>
      <c r="AC27" s="83">
        <f>'7月'!C27</f>
        <v>0</v>
      </c>
      <c r="AD27" s="84">
        <f>'7月'!D27</f>
        <v>0</v>
      </c>
      <c r="AE27" s="1">
        <f>'7月'!E27</f>
        <v>0</v>
      </c>
      <c r="AF27" s="83">
        <f>'8月'!C27</f>
        <v>0</v>
      </c>
      <c r="AG27" s="84">
        <f>'8月'!D27</f>
        <v>0</v>
      </c>
      <c r="AH27" s="1">
        <f>'8月'!E27</f>
        <v>0</v>
      </c>
      <c r="AI27" s="83">
        <f>'9月'!C27</f>
        <v>0</v>
      </c>
      <c r="AJ27" s="84">
        <f>'9月'!D27</f>
        <v>0</v>
      </c>
      <c r="AK27" s="1">
        <f>'9月'!E27</f>
        <v>0</v>
      </c>
      <c r="AL27" s="83">
        <f>'3Q'!C27</f>
        <v>0</v>
      </c>
      <c r="AM27" s="84">
        <f>'3Q'!D27</f>
        <v>0</v>
      </c>
      <c r="AN27" s="1">
        <f>'3Q'!E27</f>
        <v>0</v>
      </c>
      <c r="AO27" s="11">
        <f>'10月'!C27</f>
        <v>0</v>
      </c>
      <c r="AP27" s="9">
        <f>'10月'!D27</f>
        <v>0</v>
      </c>
      <c r="AQ27" s="23">
        <f>'10月'!E27</f>
        <v>0</v>
      </c>
      <c r="AR27" s="10">
        <f>'11月'!C27</f>
        <v>0</v>
      </c>
      <c r="AS27" s="9">
        <f>'11月'!D27</f>
        <v>0</v>
      </c>
      <c r="AT27" s="12">
        <f>'11月'!E27</f>
        <v>0</v>
      </c>
      <c r="AU27" s="10">
        <f>'12月'!C27</f>
        <v>0</v>
      </c>
      <c r="AV27" s="9">
        <f>'12月'!D27</f>
        <v>0</v>
      </c>
      <c r="AW27" s="23">
        <f>'12月'!E27</f>
        <v>0</v>
      </c>
      <c r="AX27" s="83">
        <f>'4Q'!C27</f>
        <v>0</v>
      </c>
      <c r="AY27" s="84">
        <f>'4Q'!D27</f>
        <v>0</v>
      </c>
      <c r="AZ27" s="23">
        <f>'4Q'!E27</f>
        <v>0</v>
      </c>
      <c r="BA27" s="83">
        <f>下期!C27</f>
        <v>0</v>
      </c>
      <c r="BB27" s="84">
        <f>下期!D27</f>
        <v>0</v>
      </c>
      <c r="BC27" s="1">
        <f>下期!E27</f>
        <v>0</v>
      </c>
      <c r="BD27" s="83">
        <f>'20年度累計'!C27</f>
        <v>0</v>
      </c>
      <c r="BE27" s="84">
        <f>'20年度累計'!D27</f>
        <v>0</v>
      </c>
      <c r="BF27" s="12">
        <f>'20年度累計'!E27</f>
        <v>0</v>
      </c>
    </row>
    <row r="28" spans="1:58" x14ac:dyDescent="0.15">
      <c r="A28" s="82" t="str">
        <f>'4月'!B28</f>
        <v>沖縄ツーリスト（株）</v>
      </c>
      <c r="B28" s="83">
        <f>'20年1月'!C28</f>
        <v>61057</v>
      </c>
      <c r="C28" s="84">
        <f>'20年1月'!D28</f>
        <v>102685</v>
      </c>
      <c r="D28" s="23">
        <f>'20年1月'!E28</f>
        <v>59.5</v>
      </c>
      <c r="E28" s="83">
        <f>'2月'!C28</f>
        <v>63830</v>
      </c>
      <c r="F28" s="84">
        <f>'2月'!D28</f>
        <v>114631</v>
      </c>
      <c r="G28" s="23">
        <f>'2月'!E28</f>
        <v>55.7</v>
      </c>
      <c r="H28" s="83">
        <f>'3月'!C28</f>
        <v>0</v>
      </c>
      <c r="I28" s="84">
        <f>'3月'!D28</f>
        <v>138863</v>
      </c>
      <c r="J28" s="23" t="str">
        <f>'3月'!E28</f>
        <v>－</v>
      </c>
      <c r="K28" s="83">
        <f>'1Q'!C28</f>
        <v>124887</v>
      </c>
      <c r="L28" s="84">
        <f>'1Q'!D28</f>
        <v>356179</v>
      </c>
      <c r="M28" s="23">
        <f>'1Q'!E28</f>
        <v>35.062987991992792</v>
      </c>
      <c r="N28" s="83">
        <f>'4月'!C28</f>
        <v>0</v>
      </c>
      <c r="O28" s="84">
        <f>'4月'!D28</f>
        <v>156863</v>
      </c>
      <c r="P28" s="1" t="str">
        <f>'4月'!E28</f>
        <v>－</v>
      </c>
      <c r="Q28" s="83">
        <f>'5月'!C28</f>
        <v>0</v>
      </c>
      <c r="R28" s="84">
        <f>'5月'!D28</f>
        <v>113266</v>
      </c>
      <c r="S28" s="1" t="str">
        <f>'5月'!E28</f>
        <v>－</v>
      </c>
      <c r="T28" s="83">
        <f>'6月'!C28</f>
        <v>0</v>
      </c>
      <c r="U28" s="84">
        <f>'6月'!D28</f>
        <v>194687</v>
      </c>
      <c r="V28" s="1" t="str">
        <f>'6月'!E28</f>
        <v>－</v>
      </c>
      <c r="W28" s="83">
        <f>'2Q'!C28</f>
        <v>0</v>
      </c>
      <c r="X28" s="84">
        <f>'2Q'!D28</f>
        <v>464816</v>
      </c>
      <c r="Y28" s="1">
        <f>'2Q'!E28</f>
        <v>0</v>
      </c>
      <c r="Z28" s="83">
        <f>上期!C28</f>
        <v>124887</v>
      </c>
      <c r="AA28" s="84">
        <f>上期!D28</f>
        <v>820995</v>
      </c>
      <c r="AB28" s="1">
        <f>上期!E28</f>
        <v>15.211663895638827</v>
      </c>
      <c r="AC28" s="83">
        <f>'7月'!C28</f>
        <v>0</v>
      </c>
      <c r="AD28" s="84">
        <f>'7月'!D28</f>
        <v>0</v>
      </c>
      <c r="AE28" s="1">
        <f>'7月'!E28</f>
        <v>0</v>
      </c>
      <c r="AF28" s="83">
        <f>'8月'!C28</f>
        <v>0</v>
      </c>
      <c r="AG28" s="84">
        <f>'8月'!D28</f>
        <v>0</v>
      </c>
      <c r="AH28" s="1">
        <f>'8月'!E28</f>
        <v>0</v>
      </c>
      <c r="AI28" s="83">
        <f>'9月'!C28</f>
        <v>0</v>
      </c>
      <c r="AJ28" s="84">
        <f>'9月'!D28</f>
        <v>0</v>
      </c>
      <c r="AK28" s="1">
        <f>'9月'!E28</f>
        <v>0</v>
      </c>
      <c r="AL28" s="83">
        <f>'3Q'!C28</f>
        <v>0</v>
      </c>
      <c r="AM28" s="84">
        <f>'3Q'!D28</f>
        <v>0</v>
      </c>
      <c r="AN28" s="1">
        <f>'3Q'!E28</f>
        <v>0</v>
      </c>
      <c r="AO28" s="11">
        <f>'10月'!C28</f>
        <v>0</v>
      </c>
      <c r="AP28" s="9">
        <f>'10月'!D28</f>
        <v>0</v>
      </c>
      <c r="AQ28" s="23">
        <f>'10月'!E28</f>
        <v>0</v>
      </c>
      <c r="AR28" s="10">
        <f>'11月'!C28</f>
        <v>0</v>
      </c>
      <c r="AS28" s="9">
        <f>'11月'!D28</f>
        <v>0</v>
      </c>
      <c r="AT28" s="12">
        <f>'11月'!E28</f>
        <v>0</v>
      </c>
      <c r="AU28" s="10">
        <f>'12月'!C28</f>
        <v>0</v>
      </c>
      <c r="AV28" s="9">
        <f>'12月'!D28</f>
        <v>0</v>
      </c>
      <c r="AW28" s="23">
        <f>'12月'!E28</f>
        <v>0</v>
      </c>
      <c r="AX28" s="83">
        <f>'4Q'!C28</f>
        <v>0</v>
      </c>
      <c r="AY28" s="84">
        <f>'4Q'!D28</f>
        <v>0</v>
      </c>
      <c r="AZ28" s="23">
        <f>'4Q'!E28</f>
        <v>0</v>
      </c>
      <c r="BA28" s="83">
        <f>下期!C28</f>
        <v>0</v>
      </c>
      <c r="BB28" s="84">
        <f>下期!D28</f>
        <v>0</v>
      </c>
      <c r="BC28" s="1">
        <f>下期!E28</f>
        <v>0</v>
      </c>
      <c r="BD28" s="83">
        <f>'20年度累計'!C28</f>
        <v>0</v>
      </c>
      <c r="BE28" s="84">
        <f>'20年度累計'!D28</f>
        <v>0</v>
      </c>
      <c r="BF28" s="12">
        <f>'20年度累計'!E28</f>
        <v>0</v>
      </c>
    </row>
    <row r="29" spans="1:58" x14ac:dyDescent="0.15">
      <c r="A29" s="82" t="str">
        <f>'4月'!B29</f>
        <v>T-LIFEホールディングス（株）（4社計 *5）</v>
      </c>
      <c r="B29" s="83">
        <f>'20年1月'!C29</f>
        <v>446601</v>
      </c>
      <c r="C29" s="84">
        <f>'20年1月'!D29</f>
        <v>526052</v>
      </c>
      <c r="D29" s="23">
        <f>'20年1月'!E29</f>
        <v>84.9</v>
      </c>
      <c r="E29" s="83">
        <f>'2月'!C29</f>
        <v>352189</v>
      </c>
      <c r="F29" s="84">
        <f>'2月'!D29</f>
        <v>643412</v>
      </c>
      <c r="G29" s="23">
        <f>'2月'!E29</f>
        <v>54.7</v>
      </c>
      <c r="H29" s="83">
        <f>'3月'!C29</f>
        <v>84611</v>
      </c>
      <c r="I29" s="84">
        <f>'3月'!D29</f>
        <v>715295</v>
      </c>
      <c r="J29" s="23">
        <f>'3月'!E29</f>
        <v>11.8</v>
      </c>
      <c r="K29" s="83">
        <f>'1Q'!C29</f>
        <v>883401</v>
      </c>
      <c r="L29" s="84">
        <f>'1Q'!D29</f>
        <v>1884759</v>
      </c>
      <c r="M29" s="23">
        <f>'1Q'!E29</f>
        <v>46.870767031753132</v>
      </c>
      <c r="N29" s="83">
        <f>'4月'!C29</f>
        <v>9569</v>
      </c>
      <c r="O29" s="84">
        <f>'4月'!D29</f>
        <v>749841</v>
      </c>
      <c r="P29" s="1">
        <f>'4月'!E29</f>
        <v>1.3</v>
      </c>
      <c r="Q29" s="83">
        <f>'5月'!C29</f>
        <v>3301</v>
      </c>
      <c r="R29" s="84">
        <f>'5月'!D29</f>
        <v>764517</v>
      </c>
      <c r="S29" s="1">
        <f>'5月'!E29</f>
        <v>0.4</v>
      </c>
      <c r="T29" s="83">
        <f>'6月'!C29</f>
        <v>3949</v>
      </c>
      <c r="U29" s="84">
        <f>'6月'!D29</f>
        <v>876107</v>
      </c>
      <c r="V29" s="1">
        <f>'6月'!E29</f>
        <v>0.5</v>
      </c>
      <c r="W29" s="83">
        <f>'2Q'!C29</f>
        <v>16819</v>
      </c>
      <c r="X29" s="84">
        <f>'2Q'!D29</f>
        <v>2390465</v>
      </c>
      <c r="Y29" s="1">
        <f>'2Q'!E29</f>
        <v>0.70358695902261692</v>
      </c>
      <c r="Z29" s="83">
        <f>上期!C29</f>
        <v>900220</v>
      </c>
      <c r="AA29" s="84">
        <f>上期!D29</f>
        <v>4275224</v>
      </c>
      <c r="AB29" s="1">
        <f>上期!E29</f>
        <v>21.056674457291592</v>
      </c>
      <c r="AC29" s="83">
        <f>'7月'!C29</f>
        <v>0</v>
      </c>
      <c r="AD29" s="84">
        <f>'7月'!D29</f>
        <v>0</v>
      </c>
      <c r="AE29" s="1">
        <f>'7月'!E29</f>
        <v>0</v>
      </c>
      <c r="AF29" s="83">
        <f>'8月'!C29</f>
        <v>0</v>
      </c>
      <c r="AG29" s="84">
        <f>'8月'!D29</f>
        <v>0</v>
      </c>
      <c r="AH29" s="1">
        <f>'8月'!E29</f>
        <v>0</v>
      </c>
      <c r="AI29" s="83">
        <f>'9月'!C29</f>
        <v>0</v>
      </c>
      <c r="AJ29" s="84">
        <f>'9月'!D29</f>
        <v>0</v>
      </c>
      <c r="AK29" s="1">
        <f>'9月'!E29</f>
        <v>0</v>
      </c>
      <c r="AL29" s="83">
        <f>'3Q'!C29</f>
        <v>0</v>
      </c>
      <c r="AM29" s="84">
        <f>'3Q'!D29</f>
        <v>0</v>
      </c>
      <c r="AN29" s="1">
        <f>'3Q'!E29</f>
        <v>0</v>
      </c>
      <c r="AO29" s="11">
        <f>'10月'!C29</f>
        <v>0</v>
      </c>
      <c r="AP29" s="9">
        <f>'10月'!D29</f>
        <v>0</v>
      </c>
      <c r="AQ29" s="23">
        <f>'10月'!E29</f>
        <v>0</v>
      </c>
      <c r="AR29" s="10">
        <f>'11月'!C29</f>
        <v>0</v>
      </c>
      <c r="AS29" s="9">
        <f>'11月'!D29</f>
        <v>0</v>
      </c>
      <c r="AT29" s="12">
        <f>'11月'!E29</f>
        <v>0</v>
      </c>
      <c r="AU29" s="10">
        <f>'12月'!C29</f>
        <v>0</v>
      </c>
      <c r="AV29" s="9">
        <f>'12月'!D29</f>
        <v>0</v>
      </c>
      <c r="AW29" s="23">
        <f>'12月'!E29</f>
        <v>0</v>
      </c>
      <c r="AX29" s="83">
        <f>'4Q'!C29</f>
        <v>0</v>
      </c>
      <c r="AY29" s="84">
        <f>'4Q'!D29</f>
        <v>0</v>
      </c>
      <c r="AZ29" s="23">
        <f>'4Q'!E29</f>
        <v>0</v>
      </c>
      <c r="BA29" s="83">
        <f>下期!C29</f>
        <v>0</v>
      </c>
      <c r="BB29" s="84">
        <f>下期!D29</f>
        <v>0</v>
      </c>
      <c r="BC29" s="1">
        <f>下期!E29</f>
        <v>0</v>
      </c>
      <c r="BD29" s="83">
        <f>'20年度累計'!C29</f>
        <v>0</v>
      </c>
      <c r="BE29" s="84">
        <f>'20年度累計'!D29</f>
        <v>0</v>
      </c>
      <c r="BF29" s="12">
        <f>'20年度累計'!E29</f>
        <v>0</v>
      </c>
    </row>
    <row r="30" spans="1:58" x14ac:dyDescent="0.15">
      <c r="A30" s="82" t="str">
        <f>'4月'!B30</f>
        <v>WILLER（株）</v>
      </c>
      <c r="B30" s="83">
        <f>'20年1月'!C30</f>
        <v>0</v>
      </c>
      <c r="C30" s="84">
        <f>'20年1月'!D30</f>
        <v>0</v>
      </c>
      <c r="D30" s="23" t="str">
        <f>'20年1月'!E30</f>
        <v>－</v>
      </c>
      <c r="E30" s="83">
        <f>'2月'!C30</f>
        <v>0</v>
      </c>
      <c r="F30" s="84">
        <f>'2月'!D30</f>
        <v>0</v>
      </c>
      <c r="G30" s="23" t="str">
        <f>'2月'!E30</f>
        <v>－</v>
      </c>
      <c r="H30" s="83">
        <f>'3月'!C30</f>
        <v>0</v>
      </c>
      <c r="I30" s="84">
        <f>'3月'!D30</f>
        <v>0</v>
      </c>
      <c r="J30" s="23" t="str">
        <f>'3月'!E30</f>
        <v>－</v>
      </c>
      <c r="K30" s="83">
        <f>'1Q'!C30</f>
        <v>0</v>
      </c>
      <c r="L30" s="84">
        <f>'1Q'!D30</f>
        <v>0</v>
      </c>
      <c r="M30" s="23" t="e">
        <f>'1Q'!E30</f>
        <v>#DIV/0!</v>
      </c>
      <c r="N30" s="83">
        <f>'4月'!C30</f>
        <v>0</v>
      </c>
      <c r="O30" s="84">
        <f>'4月'!D30</f>
        <v>0</v>
      </c>
      <c r="P30" s="1" t="str">
        <f>'4月'!E30</f>
        <v>－</v>
      </c>
      <c r="Q30" s="83">
        <f>'5月'!C30</f>
        <v>0</v>
      </c>
      <c r="R30" s="84">
        <f>'5月'!D30</f>
        <v>0</v>
      </c>
      <c r="S30" s="1" t="str">
        <f>'5月'!E30</f>
        <v>－</v>
      </c>
      <c r="T30" s="83">
        <f>'6月'!C30</f>
        <v>0</v>
      </c>
      <c r="U30" s="84">
        <f>'6月'!D30</f>
        <v>0</v>
      </c>
      <c r="V30" s="1" t="str">
        <f>'6月'!E30</f>
        <v>－</v>
      </c>
      <c r="W30" s="83">
        <f>'2Q'!C30</f>
        <v>0</v>
      </c>
      <c r="X30" s="84">
        <f>'2Q'!D30</f>
        <v>0</v>
      </c>
      <c r="Y30" s="1" t="e">
        <f>'2Q'!E30</f>
        <v>#DIV/0!</v>
      </c>
      <c r="Z30" s="83">
        <f>上期!C30</f>
        <v>0</v>
      </c>
      <c r="AA30" s="84">
        <f>上期!D30</f>
        <v>0</v>
      </c>
      <c r="AB30" s="1" t="e">
        <f>上期!E30</f>
        <v>#DIV/0!</v>
      </c>
      <c r="AC30" s="83">
        <f>'7月'!C30</f>
        <v>0</v>
      </c>
      <c r="AD30" s="84">
        <f>'7月'!D30</f>
        <v>0</v>
      </c>
      <c r="AE30" s="1">
        <f>'7月'!E30</f>
        <v>0</v>
      </c>
      <c r="AF30" s="83">
        <f>'8月'!C30</f>
        <v>0</v>
      </c>
      <c r="AG30" s="84">
        <f>'8月'!D30</f>
        <v>0</v>
      </c>
      <c r="AH30" s="1">
        <f>'8月'!E30</f>
        <v>0</v>
      </c>
      <c r="AI30" s="83">
        <f>'9月'!C30</f>
        <v>0</v>
      </c>
      <c r="AJ30" s="84">
        <f>'9月'!D30</f>
        <v>0</v>
      </c>
      <c r="AK30" s="1">
        <f>'9月'!E30</f>
        <v>0</v>
      </c>
      <c r="AL30" s="83">
        <f>'3Q'!C30</f>
        <v>0</v>
      </c>
      <c r="AM30" s="84">
        <f>'3Q'!D30</f>
        <v>0</v>
      </c>
      <c r="AN30" s="1">
        <f>'3Q'!E30</f>
        <v>0</v>
      </c>
      <c r="AO30" s="11">
        <f>'10月'!C30</f>
        <v>0</v>
      </c>
      <c r="AP30" s="9">
        <f>'10月'!D30</f>
        <v>0</v>
      </c>
      <c r="AQ30" s="23">
        <f>'10月'!E30</f>
        <v>0</v>
      </c>
      <c r="AR30" s="10">
        <f>'11月'!C30</f>
        <v>0</v>
      </c>
      <c r="AS30" s="9">
        <f>'11月'!D30</f>
        <v>0</v>
      </c>
      <c r="AT30" s="12">
        <f>'11月'!E30</f>
        <v>0</v>
      </c>
      <c r="AU30" s="10">
        <f>'12月'!C30</f>
        <v>0</v>
      </c>
      <c r="AV30" s="9">
        <f>'12月'!D30</f>
        <v>0</v>
      </c>
      <c r="AW30" s="23">
        <f>'12月'!E30</f>
        <v>0</v>
      </c>
      <c r="AX30" s="83">
        <f>'4Q'!C30</f>
        <v>0</v>
      </c>
      <c r="AY30" s="84">
        <f>'4Q'!D30</f>
        <v>0</v>
      </c>
      <c r="AZ30" s="23">
        <f>'4Q'!E30</f>
        <v>0</v>
      </c>
      <c r="BA30" s="83">
        <f>下期!C30</f>
        <v>0</v>
      </c>
      <c r="BB30" s="84">
        <f>下期!D30</f>
        <v>0</v>
      </c>
      <c r="BC30" s="1">
        <f>下期!E30</f>
        <v>0</v>
      </c>
      <c r="BD30" s="83">
        <f>'20年度累計'!C30</f>
        <v>0</v>
      </c>
      <c r="BE30" s="84">
        <f>'20年度累計'!D30</f>
        <v>0</v>
      </c>
      <c r="BF30" s="12">
        <f>'20年度累計'!E30</f>
        <v>0</v>
      </c>
    </row>
    <row r="31" spans="1:58" x14ac:dyDescent="0.15">
      <c r="A31" s="82" t="str">
        <f>'4月'!B31</f>
        <v>京王観光（株）</v>
      </c>
      <c r="B31" s="83">
        <f>'20年1月'!C31</f>
        <v>230775</v>
      </c>
      <c r="C31" s="84">
        <f>'20年1月'!D31</f>
        <v>196810</v>
      </c>
      <c r="D31" s="23">
        <f>'20年1月'!E31</f>
        <v>117.3</v>
      </c>
      <c r="E31" s="83">
        <f>'2月'!C31</f>
        <v>261335</v>
      </c>
      <c r="F31" s="84">
        <f>'2月'!D31</f>
        <v>283746</v>
      </c>
      <c r="G31" s="23">
        <f>'2月'!E31</f>
        <v>92.1</v>
      </c>
      <c r="H31" s="83">
        <f>'3月'!C31</f>
        <v>192136</v>
      </c>
      <c r="I31" s="84">
        <f>'3月'!D31</f>
        <v>481124</v>
      </c>
      <c r="J31" s="23">
        <f>'3月'!E31</f>
        <v>39.9</v>
      </c>
      <c r="K31" s="83">
        <f>'1Q'!C31</f>
        <v>684246</v>
      </c>
      <c r="L31" s="84">
        <f>'1Q'!D31</f>
        <v>961680</v>
      </c>
      <c r="M31" s="23">
        <f>'1Q'!E31</f>
        <v>71.151110556526078</v>
      </c>
      <c r="N31" s="83">
        <f>'4月'!C31</f>
        <v>44235</v>
      </c>
      <c r="O31" s="84">
        <f>'4月'!D31</f>
        <v>203834</v>
      </c>
      <c r="P31" s="1">
        <f>'4月'!E31</f>
        <v>21.7</v>
      </c>
      <c r="Q31" s="83">
        <f>'5月'!C31</f>
        <v>659</v>
      </c>
      <c r="R31" s="84">
        <f>'5月'!D31</f>
        <v>222372</v>
      </c>
      <c r="S31" s="1">
        <f>'5月'!E31</f>
        <v>0.3</v>
      </c>
      <c r="T31" s="83">
        <f>'6月'!C31</f>
        <v>52715</v>
      </c>
      <c r="U31" s="84">
        <f>'6月'!D31</f>
        <v>274300</v>
      </c>
      <c r="V31" s="1">
        <f>'6月'!E31</f>
        <v>19.2</v>
      </c>
      <c r="W31" s="83">
        <f>'2Q'!C31</f>
        <v>97609</v>
      </c>
      <c r="X31" s="84">
        <f>'2Q'!D31</f>
        <v>700506</v>
      </c>
      <c r="Y31" s="1">
        <f>'2Q'!E31</f>
        <v>13.934070514742199</v>
      </c>
      <c r="Z31" s="83">
        <f>上期!C31</f>
        <v>781855</v>
      </c>
      <c r="AA31" s="84">
        <f>上期!D31</f>
        <v>1662186</v>
      </c>
      <c r="AB31" s="1">
        <f>上期!E31</f>
        <v>47.037756304047804</v>
      </c>
      <c r="AC31" s="83">
        <f>'7月'!C31</f>
        <v>0</v>
      </c>
      <c r="AD31" s="84">
        <f>'7月'!D31</f>
        <v>0</v>
      </c>
      <c r="AE31" s="1">
        <f>'7月'!E31</f>
        <v>0</v>
      </c>
      <c r="AF31" s="83">
        <f>'8月'!C31</f>
        <v>0</v>
      </c>
      <c r="AG31" s="84">
        <f>'8月'!D31</f>
        <v>0</v>
      </c>
      <c r="AH31" s="1">
        <f>'8月'!E31</f>
        <v>0</v>
      </c>
      <c r="AI31" s="83">
        <f>'9月'!C31</f>
        <v>0</v>
      </c>
      <c r="AJ31" s="84">
        <f>'9月'!D31</f>
        <v>0</v>
      </c>
      <c r="AK31" s="1">
        <f>'9月'!E31</f>
        <v>0</v>
      </c>
      <c r="AL31" s="83">
        <f>'3Q'!C31</f>
        <v>0</v>
      </c>
      <c r="AM31" s="84">
        <f>'3Q'!D31</f>
        <v>0</v>
      </c>
      <c r="AN31" s="1">
        <f>'3Q'!E31</f>
        <v>0</v>
      </c>
      <c r="AO31" s="11">
        <f>'10月'!C31</f>
        <v>0</v>
      </c>
      <c r="AP31" s="9">
        <f>'10月'!D31</f>
        <v>0</v>
      </c>
      <c r="AQ31" s="23">
        <f>'10月'!E31</f>
        <v>0</v>
      </c>
      <c r="AR31" s="10">
        <f>'11月'!C31</f>
        <v>0</v>
      </c>
      <c r="AS31" s="9">
        <f>'11月'!D31</f>
        <v>0</v>
      </c>
      <c r="AT31" s="12">
        <f>'11月'!E31</f>
        <v>0</v>
      </c>
      <c r="AU31" s="10">
        <f>'12月'!C31</f>
        <v>0</v>
      </c>
      <c r="AV31" s="9">
        <f>'12月'!D31</f>
        <v>0</v>
      </c>
      <c r="AW31" s="23">
        <f>'12月'!E31</f>
        <v>0</v>
      </c>
      <c r="AX31" s="83">
        <f>'4Q'!C31</f>
        <v>0</v>
      </c>
      <c r="AY31" s="84">
        <f>'4Q'!D31</f>
        <v>0</v>
      </c>
      <c r="AZ31" s="23">
        <f>'4Q'!E31</f>
        <v>0</v>
      </c>
      <c r="BA31" s="83">
        <f>下期!C31</f>
        <v>0</v>
      </c>
      <c r="BB31" s="84">
        <f>下期!D31</f>
        <v>0</v>
      </c>
      <c r="BC31" s="1">
        <f>下期!E31</f>
        <v>0</v>
      </c>
      <c r="BD31" s="83">
        <f>'20年度累計'!C31</f>
        <v>0</v>
      </c>
      <c r="BE31" s="84">
        <f>'20年度累計'!D31</f>
        <v>0</v>
      </c>
      <c r="BF31" s="12">
        <f>'20年度累計'!E31</f>
        <v>0</v>
      </c>
    </row>
    <row r="32" spans="1:58" x14ac:dyDescent="0.15">
      <c r="A32" s="82" t="str">
        <f>'4月'!B32</f>
        <v>（株）トヨタツーリストインターナショナル</v>
      </c>
      <c r="B32" s="83">
        <f>'20年1月'!C32</f>
        <v>968762</v>
      </c>
      <c r="C32" s="84">
        <f>'20年1月'!D32</f>
        <v>1275339</v>
      </c>
      <c r="D32" s="23">
        <f>'20年1月'!E32</f>
        <v>76</v>
      </c>
      <c r="E32" s="83">
        <f>'2月'!C32</f>
        <v>722172</v>
      </c>
      <c r="F32" s="84">
        <f>'2月'!D32</f>
        <v>1139084</v>
      </c>
      <c r="G32" s="23">
        <f>'2月'!E32</f>
        <v>63.4</v>
      </c>
      <c r="H32" s="83">
        <f>'3月'!C32</f>
        <v>388670</v>
      </c>
      <c r="I32" s="84">
        <f>'3月'!D32</f>
        <v>1672347</v>
      </c>
      <c r="J32" s="23">
        <f>'3月'!E32</f>
        <v>23.2</v>
      </c>
      <c r="K32" s="83">
        <f>'1Q'!C32</f>
        <v>2079604</v>
      </c>
      <c r="L32" s="84">
        <f>'1Q'!D32</f>
        <v>4086770</v>
      </c>
      <c r="M32" s="23">
        <f>'1Q'!E32</f>
        <v>50.886250021410554</v>
      </c>
      <c r="N32" s="83">
        <f>'4月'!C32</f>
        <v>19153</v>
      </c>
      <c r="O32" s="84">
        <f>'4月'!D32</f>
        <v>1048590</v>
      </c>
      <c r="P32" s="1">
        <f>'4月'!E32</f>
        <v>1.8</v>
      </c>
      <c r="Q32" s="83">
        <f>'5月'!C32</f>
        <v>20489</v>
      </c>
      <c r="R32" s="84">
        <f>'5月'!D32</f>
        <v>1016996</v>
      </c>
      <c r="S32" s="1">
        <f>'5月'!E32</f>
        <v>2</v>
      </c>
      <c r="T32" s="83">
        <f>'6月'!C32</f>
        <v>27375</v>
      </c>
      <c r="U32" s="84">
        <f>'6月'!D32</f>
        <v>1269021</v>
      </c>
      <c r="V32" s="1">
        <f>'6月'!E32</f>
        <v>2.2000000000000002</v>
      </c>
      <c r="W32" s="83">
        <f>'2Q'!C32</f>
        <v>67017</v>
      </c>
      <c r="X32" s="84">
        <f>'2Q'!D32</f>
        <v>3334607</v>
      </c>
      <c r="Y32" s="1">
        <f>'2Q'!E32</f>
        <v>2.009742077552167</v>
      </c>
      <c r="Z32" s="83">
        <f>上期!C32</f>
        <v>2146621</v>
      </c>
      <c r="AA32" s="84">
        <f>上期!D32</f>
        <v>7421377</v>
      </c>
      <c r="AB32" s="1">
        <f>上期!E32</f>
        <v>28.924834299618524</v>
      </c>
      <c r="AC32" s="83">
        <f>'7月'!C32</f>
        <v>0</v>
      </c>
      <c r="AD32" s="84">
        <f>'7月'!D32</f>
        <v>0</v>
      </c>
      <c r="AE32" s="1">
        <f>'7月'!E32</f>
        <v>0</v>
      </c>
      <c r="AF32" s="83">
        <f>'8月'!C32</f>
        <v>0</v>
      </c>
      <c r="AG32" s="84">
        <f>'8月'!D32</f>
        <v>0</v>
      </c>
      <c r="AH32" s="1">
        <f>'8月'!E32</f>
        <v>0</v>
      </c>
      <c r="AI32" s="83">
        <f>'9月'!C32</f>
        <v>0</v>
      </c>
      <c r="AJ32" s="84">
        <f>'9月'!D32</f>
        <v>0</v>
      </c>
      <c r="AK32" s="1">
        <f>'9月'!E32</f>
        <v>0</v>
      </c>
      <c r="AL32" s="83">
        <f>'3Q'!C32</f>
        <v>0</v>
      </c>
      <c r="AM32" s="84">
        <f>'3Q'!D32</f>
        <v>0</v>
      </c>
      <c r="AN32" s="1">
        <f>'3Q'!E32</f>
        <v>0</v>
      </c>
      <c r="AO32" s="11">
        <f>'10月'!C32</f>
        <v>0</v>
      </c>
      <c r="AP32" s="9">
        <f>'10月'!D32</f>
        <v>0</v>
      </c>
      <c r="AQ32" s="23">
        <f>'10月'!E32</f>
        <v>0</v>
      </c>
      <c r="AR32" s="10">
        <f>'11月'!C32</f>
        <v>0</v>
      </c>
      <c r="AS32" s="9">
        <f>'11月'!D32</f>
        <v>0</v>
      </c>
      <c r="AT32" s="12">
        <f>'11月'!E32</f>
        <v>0</v>
      </c>
      <c r="AU32" s="10">
        <f>'12月'!C32</f>
        <v>0</v>
      </c>
      <c r="AV32" s="9">
        <f>'12月'!D32</f>
        <v>0</v>
      </c>
      <c r="AW32" s="23">
        <f>'12月'!E32</f>
        <v>0</v>
      </c>
      <c r="AX32" s="83">
        <f>'4Q'!C32</f>
        <v>0</v>
      </c>
      <c r="AY32" s="84">
        <f>'4Q'!D32</f>
        <v>0</v>
      </c>
      <c r="AZ32" s="23">
        <f>'4Q'!E32</f>
        <v>0</v>
      </c>
      <c r="BA32" s="83">
        <f>下期!C32</f>
        <v>0</v>
      </c>
      <c r="BB32" s="84">
        <f>下期!D32</f>
        <v>0</v>
      </c>
      <c r="BC32" s="1">
        <f>下期!E32</f>
        <v>0</v>
      </c>
      <c r="BD32" s="83">
        <f>'20年度累計'!C32</f>
        <v>0</v>
      </c>
      <c r="BE32" s="84">
        <f>'20年度累計'!D32</f>
        <v>0</v>
      </c>
      <c r="BF32" s="12">
        <f>'20年度累計'!E32</f>
        <v>0</v>
      </c>
    </row>
    <row r="33" spans="1:58" x14ac:dyDescent="0.15">
      <c r="A33" s="82" t="str">
        <f>'4月'!B33</f>
        <v>メルコトラベル（株）</v>
      </c>
      <c r="B33" s="83">
        <f>'20年1月'!C33</f>
        <v>415925</v>
      </c>
      <c r="C33" s="84">
        <f>'20年1月'!D33</f>
        <v>516278</v>
      </c>
      <c r="D33" s="23">
        <f>'20年1月'!E33</f>
        <v>80.599999999999994</v>
      </c>
      <c r="E33" s="83">
        <f>'2月'!C33</f>
        <v>314449</v>
      </c>
      <c r="F33" s="84">
        <f>'2月'!D33</f>
        <v>595343</v>
      </c>
      <c r="G33" s="23">
        <f>'2月'!E33</f>
        <v>52.8</v>
      </c>
      <c r="H33" s="83">
        <f>'3月'!C33</f>
        <v>0</v>
      </c>
      <c r="I33" s="84">
        <f>'3月'!D33</f>
        <v>655409</v>
      </c>
      <c r="J33" s="23" t="str">
        <f>'3月'!E33</f>
        <v>－</v>
      </c>
      <c r="K33" s="83">
        <f>'1Q'!C33</f>
        <v>730374</v>
      </c>
      <c r="L33" s="84">
        <f>'1Q'!D33</f>
        <v>1767030</v>
      </c>
      <c r="M33" s="23">
        <f>'1Q'!E33</f>
        <v>41.333423880749052</v>
      </c>
      <c r="N33" s="83">
        <f>'4月'!C33</f>
        <v>14199</v>
      </c>
      <c r="O33" s="84">
        <f>'4月'!D33</f>
        <v>570005</v>
      </c>
      <c r="P33" s="1">
        <f>'4月'!E33</f>
        <v>2.5</v>
      </c>
      <c r="Q33" s="83">
        <f>'5月'!C33</f>
        <v>28674</v>
      </c>
      <c r="R33" s="84">
        <f>'5月'!D33</f>
        <v>568094</v>
      </c>
      <c r="S33" s="1">
        <f>'5月'!E33</f>
        <v>5</v>
      </c>
      <c r="T33" s="83">
        <f>'6月'!C33</f>
        <v>1242</v>
      </c>
      <c r="U33" s="84">
        <f>'6月'!D33</f>
        <v>609522</v>
      </c>
      <c r="V33" s="1">
        <f>'6月'!E33</f>
        <v>0.2</v>
      </c>
      <c r="W33" s="83">
        <f>'2Q'!C33</f>
        <v>44115</v>
      </c>
      <c r="X33" s="84">
        <f>'2Q'!D33</f>
        <v>1747621</v>
      </c>
      <c r="Y33" s="1">
        <f>'2Q'!E33</f>
        <v>2.5242887330834316</v>
      </c>
      <c r="Z33" s="83">
        <f>上期!C33</f>
        <v>774489</v>
      </c>
      <c r="AA33" s="84">
        <f>上期!D33</f>
        <v>3514651</v>
      </c>
      <c r="AB33" s="1">
        <f>上期!E33</f>
        <v>22.03601438663469</v>
      </c>
      <c r="AC33" s="83">
        <f>'7月'!C33</f>
        <v>0</v>
      </c>
      <c r="AD33" s="84">
        <f>'7月'!D33</f>
        <v>0</v>
      </c>
      <c r="AE33" s="1">
        <f>'7月'!E33</f>
        <v>0</v>
      </c>
      <c r="AF33" s="83">
        <f>'8月'!C33</f>
        <v>0</v>
      </c>
      <c r="AG33" s="84">
        <f>'8月'!D33</f>
        <v>0</v>
      </c>
      <c r="AH33" s="1">
        <f>'8月'!E33</f>
        <v>0</v>
      </c>
      <c r="AI33" s="83">
        <f>'9月'!C33</f>
        <v>0</v>
      </c>
      <c r="AJ33" s="84">
        <f>'9月'!D33</f>
        <v>0</v>
      </c>
      <c r="AK33" s="1">
        <f>'9月'!E33</f>
        <v>0</v>
      </c>
      <c r="AL33" s="83">
        <f>'3Q'!C33</f>
        <v>0</v>
      </c>
      <c r="AM33" s="84">
        <f>'3Q'!D33</f>
        <v>0</v>
      </c>
      <c r="AN33" s="1">
        <f>'3Q'!E33</f>
        <v>0</v>
      </c>
      <c r="AO33" s="11">
        <f>'10月'!C33</f>
        <v>0</v>
      </c>
      <c r="AP33" s="9">
        <f>'10月'!D33</f>
        <v>0</v>
      </c>
      <c r="AQ33" s="23">
        <f>'10月'!E33</f>
        <v>0</v>
      </c>
      <c r="AR33" s="10">
        <f>'11月'!C33</f>
        <v>0</v>
      </c>
      <c r="AS33" s="9">
        <f>'11月'!D33</f>
        <v>0</v>
      </c>
      <c r="AT33" s="12">
        <f>'11月'!E33</f>
        <v>0</v>
      </c>
      <c r="AU33" s="10">
        <f>'12月'!C33</f>
        <v>0</v>
      </c>
      <c r="AV33" s="9">
        <f>'12月'!D33</f>
        <v>0</v>
      </c>
      <c r="AW33" s="23">
        <f>'12月'!E33</f>
        <v>0</v>
      </c>
      <c r="AX33" s="83">
        <f>'4Q'!C33</f>
        <v>0</v>
      </c>
      <c r="AY33" s="84">
        <f>'4Q'!D33</f>
        <v>0</v>
      </c>
      <c r="AZ33" s="23">
        <f>'4Q'!E33</f>
        <v>0</v>
      </c>
      <c r="BA33" s="83">
        <f>下期!C33</f>
        <v>0</v>
      </c>
      <c r="BB33" s="84">
        <f>下期!D33</f>
        <v>0</v>
      </c>
      <c r="BC33" s="1">
        <f>下期!E33</f>
        <v>0</v>
      </c>
      <c r="BD33" s="83">
        <f>'20年度累計'!C33</f>
        <v>0</v>
      </c>
      <c r="BE33" s="84">
        <f>'20年度累計'!D33</f>
        <v>0</v>
      </c>
      <c r="BF33" s="12">
        <f>'20年度累計'!E33</f>
        <v>0</v>
      </c>
    </row>
    <row r="34" spans="1:58" x14ac:dyDescent="0.15">
      <c r="A34" s="82" t="str">
        <f>'4月'!B34</f>
        <v>イオンコンパス（株）</v>
      </c>
      <c r="B34" s="20">
        <f>'20年1月'!C34</f>
        <v>234164</v>
      </c>
      <c r="C34" s="19">
        <f>'20年1月'!D34</f>
        <v>261204</v>
      </c>
      <c r="D34" s="23">
        <f>'20年1月'!E34</f>
        <v>89.6</v>
      </c>
      <c r="E34" s="20">
        <f>'2月'!C34</f>
        <v>261769</v>
      </c>
      <c r="F34" s="19">
        <f>'2月'!D34</f>
        <v>297933</v>
      </c>
      <c r="G34" s="23">
        <f>'2月'!E34</f>
        <v>87.9</v>
      </c>
      <c r="H34" s="20">
        <f>'3月'!C34</f>
        <v>59617</v>
      </c>
      <c r="I34" s="19">
        <f>'3月'!D34</f>
        <v>358382</v>
      </c>
      <c r="J34" s="23">
        <f>'3月'!E34</f>
        <v>16.600000000000001</v>
      </c>
      <c r="K34" s="20">
        <f>'1Q'!C34</f>
        <v>555550</v>
      </c>
      <c r="L34" s="19">
        <f>'1Q'!D34</f>
        <v>917519</v>
      </c>
      <c r="M34" s="23">
        <f>'1Q'!E34</f>
        <v>60.54915484039023</v>
      </c>
      <c r="N34" s="83">
        <f>'4月'!C34</f>
        <v>13011</v>
      </c>
      <c r="O34" s="84">
        <f>'4月'!D34</f>
        <v>321069</v>
      </c>
      <c r="P34" s="1">
        <f>'4月'!E34</f>
        <v>4.0999999999999996</v>
      </c>
      <c r="Q34" s="20">
        <f>'5月'!C34</f>
        <v>22787</v>
      </c>
      <c r="R34" s="19">
        <f>'5月'!D34</f>
        <v>307047</v>
      </c>
      <c r="S34" s="1">
        <f>'5月'!E34</f>
        <v>7.4</v>
      </c>
      <c r="T34" s="20">
        <f>'6月'!C34</f>
        <v>5283</v>
      </c>
      <c r="U34" s="19">
        <f>'6月'!D34</f>
        <v>416239</v>
      </c>
      <c r="V34" s="1">
        <f>'6月'!E34</f>
        <v>1.3</v>
      </c>
      <c r="W34" s="20">
        <f>'2Q'!C34</f>
        <v>41081</v>
      </c>
      <c r="X34" s="19">
        <f>'2Q'!D34</f>
        <v>1044355</v>
      </c>
      <c r="Y34" s="1">
        <f>'2Q'!E34</f>
        <v>3.9336241029151968</v>
      </c>
      <c r="Z34" s="20">
        <f>上期!C34</f>
        <v>596631</v>
      </c>
      <c r="AA34" s="19">
        <f>上期!D34</f>
        <v>1961874</v>
      </c>
      <c r="AB34" s="1">
        <f>上期!E34</f>
        <v>30.411280235122135</v>
      </c>
      <c r="AC34" s="20">
        <f>'7月'!C34</f>
        <v>0</v>
      </c>
      <c r="AD34" s="19">
        <f>'7月'!D34</f>
        <v>0</v>
      </c>
      <c r="AE34" s="1">
        <f>'7月'!E34</f>
        <v>0</v>
      </c>
      <c r="AF34" s="20">
        <f>'8月'!C34</f>
        <v>0</v>
      </c>
      <c r="AG34" s="19">
        <f>'8月'!D34</f>
        <v>0</v>
      </c>
      <c r="AH34" s="1">
        <f>'8月'!E34</f>
        <v>0</v>
      </c>
      <c r="AI34" s="20">
        <f>'9月'!C34</f>
        <v>0</v>
      </c>
      <c r="AJ34" s="19">
        <f>'9月'!D34</f>
        <v>0</v>
      </c>
      <c r="AK34" s="1">
        <f>'9月'!E34</f>
        <v>0</v>
      </c>
      <c r="AL34" s="20">
        <f>'3Q'!C34</f>
        <v>0</v>
      </c>
      <c r="AM34" s="19">
        <f>'3Q'!D34</f>
        <v>0</v>
      </c>
      <c r="AN34" s="1">
        <f>'3Q'!E34</f>
        <v>0</v>
      </c>
      <c r="AO34" s="11">
        <f>'10月'!C34</f>
        <v>0</v>
      </c>
      <c r="AP34" s="9">
        <f>'10月'!D34</f>
        <v>0</v>
      </c>
      <c r="AQ34" s="23">
        <f>'10月'!E34</f>
        <v>0</v>
      </c>
      <c r="AR34" s="10">
        <f>'11月'!C34</f>
        <v>0</v>
      </c>
      <c r="AS34" s="9">
        <f>'11月'!D34</f>
        <v>0</v>
      </c>
      <c r="AT34" s="12">
        <f>'11月'!E34</f>
        <v>0</v>
      </c>
      <c r="AU34" s="10">
        <f>'12月'!C34</f>
        <v>0</v>
      </c>
      <c r="AV34" s="9">
        <f>'12月'!D34</f>
        <v>0</v>
      </c>
      <c r="AW34" s="23">
        <f>'12月'!E34</f>
        <v>0</v>
      </c>
      <c r="AX34" s="20">
        <f>'4Q'!C34</f>
        <v>0</v>
      </c>
      <c r="AY34" s="19">
        <f>'4Q'!D34</f>
        <v>0</v>
      </c>
      <c r="AZ34" s="23">
        <f>'4Q'!E34</f>
        <v>0</v>
      </c>
      <c r="BA34" s="20">
        <f>下期!C34</f>
        <v>0</v>
      </c>
      <c r="BB34" s="19">
        <f>下期!D34</f>
        <v>0</v>
      </c>
      <c r="BC34" s="1">
        <f>下期!E34</f>
        <v>0</v>
      </c>
      <c r="BD34" s="20">
        <f>'20年度累計'!C34</f>
        <v>0</v>
      </c>
      <c r="BE34" s="19">
        <f>'20年度累計'!D34</f>
        <v>0</v>
      </c>
      <c r="BF34" s="12">
        <f>'20年度累計'!E34</f>
        <v>0</v>
      </c>
    </row>
    <row r="35" spans="1:58" x14ac:dyDescent="0.15">
      <c r="A35" s="82" t="str">
        <f>'4月'!B35</f>
        <v>（株）南海国際旅行</v>
      </c>
      <c r="B35" s="20">
        <f>'20年1月'!C35</f>
        <v>225188</v>
      </c>
      <c r="C35" s="19">
        <f>'20年1月'!D35</f>
        <v>246447</v>
      </c>
      <c r="D35" s="23">
        <f>'20年1月'!E35</f>
        <v>91.4</v>
      </c>
      <c r="E35" s="20">
        <f>'2月'!C35</f>
        <v>194512</v>
      </c>
      <c r="F35" s="19">
        <f>'2月'!D35</f>
        <v>258806</v>
      </c>
      <c r="G35" s="23">
        <f>'2月'!E35</f>
        <v>75.2</v>
      </c>
      <c r="H35" s="20">
        <f>'3月'!C35</f>
        <v>47523</v>
      </c>
      <c r="I35" s="19">
        <f>'3月'!D35</f>
        <v>385308</v>
      </c>
      <c r="J35" s="23">
        <f>'3月'!E35</f>
        <v>12.3</v>
      </c>
      <c r="K35" s="20">
        <f>'1Q'!C35</f>
        <v>467223</v>
      </c>
      <c r="L35" s="19">
        <f>'1Q'!D35</f>
        <v>890561</v>
      </c>
      <c r="M35" s="23">
        <f>'1Q'!E35</f>
        <v>52.463896352973016</v>
      </c>
      <c r="N35" s="83">
        <f>'4月'!C35</f>
        <v>3184</v>
      </c>
      <c r="O35" s="84">
        <f>'4月'!D35</f>
        <v>283579</v>
      </c>
      <c r="P35" s="1">
        <f>'4月'!E35</f>
        <v>1.1000000000000001</v>
      </c>
      <c r="Q35" s="20">
        <f>'5月'!C35</f>
        <v>1886</v>
      </c>
      <c r="R35" s="19">
        <f>'5月'!D35</f>
        <v>250068</v>
      </c>
      <c r="S35" s="1">
        <f>'5月'!E35</f>
        <v>0.8</v>
      </c>
      <c r="T35" s="20">
        <f>'6月'!C35</f>
        <v>2495</v>
      </c>
      <c r="U35" s="19">
        <f>'6月'!D35</f>
        <v>310443</v>
      </c>
      <c r="V35" s="1">
        <f>'6月'!E35</f>
        <v>0.8</v>
      </c>
      <c r="W35" s="20">
        <f>'2Q'!C35</f>
        <v>7565</v>
      </c>
      <c r="X35" s="19">
        <f>'2Q'!D35</f>
        <v>844090</v>
      </c>
      <c r="Y35" s="1">
        <f>'2Q'!E35</f>
        <v>0.89623144451421066</v>
      </c>
      <c r="Z35" s="20">
        <f>上期!C35</f>
        <v>474788</v>
      </c>
      <c r="AA35" s="19">
        <f>上期!D35</f>
        <v>1734651</v>
      </c>
      <c r="AB35" s="1">
        <f>上期!E35</f>
        <v>27.370808306685323</v>
      </c>
      <c r="AC35" s="20">
        <f>'7月'!C35</f>
        <v>0</v>
      </c>
      <c r="AD35" s="19">
        <f>'7月'!D35</f>
        <v>0</v>
      </c>
      <c r="AE35" s="1">
        <f>'7月'!E35</f>
        <v>0</v>
      </c>
      <c r="AF35" s="20">
        <f>'8月'!C35</f>
        <v>0</v>
      </c>
      <c r="AG35" s="19">
        <f>'8月'!D35</f>
        <v>0</v>
      </c>
      <c r="AH35" s="1">
        <f>'8月'!E35</f>
        <v>0</v>
      </c>
      <c r="AI35" s="20">
        <f>'9月'!C35</f>
        <v>0</v>
      </c>
      <c r="AJ35" s="19">
        <f>'9月'!D35</f>
        <v>0</v>
      </c>
      <c r="AK35" s="1">
        <f>'9月'!E35</f>
        <v>0</v>
      </c>
      <c r="AL35" s="20">
        <f>'3Q'!C35</f>
        <v>0</v>
      </c>
      <c r="AM35" s="19">
        <f>'3Q'!D35</f>
        <v>0</v>
      </c>
      <c r="AN35" s="1">
        <f>'3Q'!E35</f>
        <v>0</v>
      </c>
      <c r="AO35" s="11">
        <f>'10月'!C35</f>
        <v>0</v>
      </c>
      <c r="AP35" s="9">
        <f>'10月'!D35</f>
        <v>0</v>
      </c>
      <c r="AQ35" s="23">
        <f>'10月'!E35</f>
        <v>0</v>
      </c>
      <c r="AR35" s="10">
        <f>'11月'!C35</f>
        <v>0</v>
      </c>
      <c r="AS35" s="9">
        <f>'11月'!D35</f>
        <v>0</v>
      </c>
      <c r="AT35" s="12">
        <f>'11月'!E35</f>
        <v>0</v>
      </c>
      <c r="AU35" s="10">
        <f>'12月'!C35</f>
        <v>0</v>
      </c>
      <c r="AV35" s="9">
        <f>'12月'!D35</f>
        <v>0</v>
      </c>
      <c r="AW35" s="23">
        <f>'12月'!E35</f>
        <v>0</v>
      </c>
      <c r="AX35" s="20">
        <f>'4Q'!C35</f>
        <v>0</v>
      </c>
      <c r="AY35" s="19">
        <f>'4Q'!D35</f>
        <v>0</v>
      </c>
      <c r="AZ35" s="23">
        <f>'4Q'!E35</f>
        <v>0</v>
      </c>
      <c r="BA35" s="20">
        <f>下期!C35</f>
        <v>0</v>
      </c>
      <c r="BB35" s="19">
        <f>下期!D35</f>
        <v>0</v>
      </c>
      <c r="BC35" s="1">
        <f>下期!E35</f>
        <v>0</v>
      </c>
      <c r="BD35" s="20">
        <f>'20年度累計'!C35</f>
        <v>0</v>
      </c>
      <c r="BE35" s="19">
        <f>'20年度累計'!D35</f>
        <v>0</v>
      </c>
      <c r="BF35" s="12">
        <f>'20年度累計'!E35</f>
        <v>0</v>
      </c>
    </row>
    <row r="36" spans="1:58" x14ac:dyDescent="0.15">
      <c r="A36" s="82" t="str">
        <f>'4月'!B36</f>
        <v>（株）小田急トラベル</v>
      </c>
      <c r="B36" s="20">
        <f>'20年1月'!C36</f>
        <v>106858</v>
      </c>
      <c r="C36" s="19">
        <f>'20年1月'!D36</f>
        <v>158398</v>
      </c>
      <c r="D36" s="23">
        <f>'20年1月'!E36</f>
        <v>67.5</v>
      </c>
      <c r="E36" s="20">
        <f>'2月'!C36</f>
        <v>250633</v>
      </c>
      <c r="F36" s="19">
        <f>'2月'!D36</f>
        <v>271052</v>
      </c>
      <c r="G36" s="23">
        <f>'2月'!E36</f>
        <v>92.5</v>
      </c>
      <c r="H36" s="20">
        <f>'3月'!C36</f>
        <v>54215</v>
      </c>
      <c r="I36" s="19">
        <f>'3月'!D36</f>
        <v>233044</v>
      </c>
      <c r="J36" s="23">
        <f>'3月'!E36</f>
        <v>23.3</v>
      </c>
      <c r="K36" s="20">
        <f>'1Q'!C36</f>
        <v>411706</v>
      </c>
      <c r="L36" s="19">
        <f>'1Q'!D36</f>
        <v>662494</v>
      </c>
      <c r="M36" s="23">
        <f>'1Q'!E36</f>
        <v>62.144864708208679</v>
      </c>
      <c r="N36" s="83">
        <f>'4月'!C36</f>
        <v>2260</v>
      </c>
      <c r="O36" s="84">
        <f>'4月'!D36</f>
        <v>240126</v>
      </c>
      <c r="P36" s="1">
        <f>'4月'!E36</f>
        <v>0.9</v>
      </c>
      <c r="Q36" s="20">
        <f>'5月'!C36</f>
        <v>851</v>
      </c>
      <c r="R36" s="19">
        <f>'5月'!D36</f>
        <v>168714</v>
      </c>
      <c r="S36" s="1">
        <f>'5月'!E36</f>
        <v>0.5</v>
      </c>
      <c r="T36" s="20">
        <f>'6月'!C36</f>
        <v>0</v>
      </c>
      <c r="U36" s="19">
        <f>'6月'!D36</f>
        <v>206340</v>
      </c>
      <c r="V36" s="1" t="str">
        <f>'6月'!E36</f>
        <v>－</v>
      </c>
      <c r="W36" s="20">
        <f>'2Q'!C36</f>
        <v>3111</v>
      </c>
      <c r="X36" s="19">
        <f>'2Q'!D36</f>
        <v>615180</v>
      </c>
      <c r="Y36" s="1">
        <f>'2Q'!E36</f>
        <v>0.50570564712766997</v>
      </c>
      <c r="Z36" s="20">
        <f>上期!C36</f>
        <v>414817</v>
      </c>
      <c r="AA36" s="19">
        <f>上期!D36</f>
        <v>1277674</v>
      </c>
      <c r="AB36" s="1">
        <f>上期!E36</f>
        <v>32.466575981040549</v>
      </c>
      <c r="AC36" s="20">
        <f>'7月'!C36</f>
        <v>0</v>
      </c>
      <c r="AD36" s="19">
        <f>'7月'!D36</f>
        <v>0</v>
      </c>
      <c r="AE36" s="1">
        <f>'7月'!E36</f>
        <v>0</v>
      </c>
      <c r="AF36" s="20">
        <f>'8月'!C36</f>
        <v>0</v>
      </c>
      <c r="AG36" s="19">
        <f>'8月'!D36</f>
        <v>0</v>
      </c>
      <c r="AH36" s="1">
        <f>'8月'!E36</f>
        <v>0</v>
      </c>
      <c r="AI36" s="20">
        <f>'9月'!C36</f>
        <v>0</v>
      </c>
      <c r="AJ36" s="19">
        <f>'9月'!D36</f>
        <v>0</v>
      </c>
      <c r="AK36" s="1">
        <f>'9月'!E36</f>
        <v>0</v>
      </c>
      <c r="AL36" s="20">
        <f>'3Q'!C36</f>
        <v>0</v>
      </c>
      <c r="AM36" s="19">
        <f>'3Q'!D36</f>
        <v>0</v>
      </c>
      <c r="AN36" s="1">
        <f>'3Q'!E36</f>
        <v>0</v>
      </c>
      <c r="AO36" s="11">
        <f>'10月'!C36</f>
        <v>0</v>
      </c>
      <c r="AP36" s="9">
        <f>'10月'!D36</f>
        <v>0</v>
      </c>
      <c r="AQ36" s="23">
        <f>'10月'!E36</f>
        <v>0</v>
      </c>
      <c r="AR36" s="10">
        <f>'11月'!C36</f>
        <v>0</v>
      </c>
      <c r="AS36" s="9">
        <f>'11月'!D36</f>
        <v>0</v>
      </c>
      <c r="AT36" s="12">
        <f>'11月'!E36</f>
        <v>0</v>
      </c>
      <c r="AU36" s="10">
        <f>'12月'!C36</f>
        <v>0</v>
      </c>
      <c r="AV36" s="9">
        <f>'12月'!D36</f>
        <v>0</v>
      </c>
      <c r="AW36" s="23">
        <f>'12月'!E36</f>
        <v>0</v>
      </c>
      <c r="AX36" s="20">
        <f>'4Q'!C36</f>
        <v>0</v>
      </c>
      <c r="AY36" s="19">
        <f>'4Q'!D36</f>
        <v>0</v>
      </c>
      <c r="AZ36" s="23">
        <f>'4Q'!E36</f>
        <v>0</v>
      </c>
      <c r="BA36" s="20">
        <f>下期!C36</f>
        <v>0</v>
      </c>
      <c r="BB36" s="19">
        <f>下期!D36</f>
        <v>0</v>
      </c>
      <c r="BC36" s="1">
        <f>下期!E36</f>
        <v>0</v>
      </c>
      <c r="BD36" s="20">
        <f>'20年度累計'!C36</f>
        <v>0</v>
      </c>
      <c r="BE36" s="19">
        <f>'20年度累計'!D36</f>
        <v>0</v>
      </c>
      <c r="BF36" s="12">
        <f>'20年度累計'!E36</f>
        <v>0</v>
      </c>
    </row>
    <row r="37" spans="1:58" x14ac:dyDescent="0.15">
      <c r="A37" s="82" t="str">
        <f>'4月'!B37</f>
        <v>京成トラベルサービス（株）</v>
      </c>
      <c r="B37" s="20">
        <f>'20年1月'!C37</f>
        <v>47724</v>
      </c>
      <c r="C37" s="19">
        <f>'20年1月'!D37</f>
        <v>62747</v>
      </c>
      <c r="D37" s="23">
        <f>'20年1月'!E37</f>
        <v>76.099999999999994</v>
      </c>
      <c r="E37" s="20">
        <f>'2月'!C37</f>
        <v>33725</v>
      </c>
      <c r="F37" s="19">
        <f>'2月'!D37</f>
        <v>59918</v>
      </c>
      <c r="G37" s="23">
        <f>'2月'!E37</f>
        <v>56.3</v>
      </c>
      <c r="H37" s="20">
        <f>'3月'!C37</f>
        <v>0</v>
      </c>
      <c r="I37" s="19">
        <f>'3月'!D37</f>
        <v>69076</v>
      </c>
      <c r="J37" s="23" t="str">
        <f>'3月'!E37</f>
        <v>－</v>
      </c>
      <c r="K37" s="20">
        <f>'1Q'!C37</f>
        <v>81449</v>
      </c>
      <c r="L37" s="19">
        <f>'1Q'!D37</f>
        <v>191741</v>
      </c>
      <c r="M37" s="23">
        <f>'1Q'!E37</f>
        <v>42.478656103806699</v>
      </c>
      <c r="N37" s="83">
        <f>'4月'!C37</f>
        <v>0</v>
      </c>
      <c r="O37" s="84">
        <f>'4月'!D37</f>
        <v>44214</v>
      </c>
      <c r="P37" s="1" t="str">
        <f>'4月'!E37</f>
        <v>－</v>
      </c>
      <c r="Q37" s="20">
        <f>'5月'!C37</f>
        <v>0</v>
      </c>
      <c r="R37" s="19">
        <f>'5月'!D37</f>
        <v>28095</v>
      </c>
      <c r="S37" s="1" t="str">
        <f>'5月'!E37</f>
        <v>－</v>
      </c>
      <c r="T37" s="20">
        <f>'6月'!C37</f>
        <v>0</v>
      </c>
      <c r="U37" s="19">
        <f>'6月'!D37</f>
        <v>88602</v>
      </c>
      <c r="V37" s="1" t="str">
        <f>'6月'!E37</f>
        <v>－</v>
      </c>
      <c r="W37" s="20">
        <f>'2Q'!C37</f>
        <v>0</v>
      </c>
      <c r="X37" s="19">
        <f>'2Q'!D37</f>
        <v>160911</v>
      </c>
      <c r="Y37" s="1">
        <f>'2Q'!E37</f>
        <v>0</v>
      </c>
      <c r="Z37" s="20">
        <f>上期!C37</f>
        <v>81449</v>
      </c>
      <c r="AA37" s="19">
        <f>上期!D37</f>
        <v>352652</v>
      </c>
      <c r="AB37" s="1">
        <f>上期!E37</f>
        <v>23.096140104125311</v>
      </c>
      <c r="AC37" s="20">
        <f>'7月'!C37</f>
        <v>0</v>
      </c>
      <c r="AD37" s="19">
        <f>'7月'!D37</f>
        <v>0</v>
      </c>
      <c r="AE37" s="1">
        <f>'7月'!E37</f>
        <v>0</v>
      </c>
      <c r="AF37" s="20">
        <f>'8月'!C37</f>
        <v>0</v>
      </c>
      <c r="AG37" s="19">
        <f>'8月'!D37</f>
        <v>0</v>
      </c>
      <c r="AH37" s="1">
        <f>'8月'!E37</f>
        <v>0</v>
      </c>
      <c r="AI37" s="20">
        <f>'9月'!C37</f>
        <v>0</v>
      </c>
      <c r="AJ37" s="19">
        <f>'9月'!D37</f>
        <v>0</v>
      </c>
      <c r="AK37" s="1">
        <f>'9月'!E37</f>
        <v>0</v>
      </c>
      <c r="AL37" s="20">
        <f>'3Q'!C37</f>
        <v>0</v>
      </c>
      <c r="AM37" s="19">
        <f>'3Q'!D37</f>
        <v>0</v>
      </c>
      <c r="AN37" s="1">
        <f>'3Q'!E37</f>
        <v>0</v>
      </c>
      <c r="AO37" s="11">
        <f>'10月'!C37</f>
        <v>0</v>
      </c>
      <c r="AP37" s="9">
        <f>'10月'!D37</f>
        <v>0</v>
      </c>
      <c r="AQ37" s="23">
        <f>'10月'!E37</f>
        <v>0</v>
      </c>
      <c r="AR37" s="10">
        <f>'11月'!C37</f>
        <v>0</v>
      </c>
      <c r="AS37" s="9">
        <f>'11月'!D37</f>
        <v>0</v>
      </c>
      <c r="AT37" s="12">
        <f>'11月'!E37</f>
        <v>0</v>
      </c>
      <c r="AU37" s="10">
        <f>'12月'!C37</f>
        <v>0</v>
      </c>
      <c r="AV37" s="9">
        <f>'12月'!D37</f>
        <v>0</v>
      </c>
      <c r="AW37" s="23">
        <f>'12月'!E37</f>
        <v>0</v>
      </c>
      <c r="AX37" s="20">
        <f>'4Q'!C37</f>
        <v>0</v>
      </c>
      <c r="AY37" s="19">
        <f>'4Q'!D37</f>
        <v>0</v>
      </c>
      <c r="AZ37" s="23">
        <f>'4Q'!E37</f>
        <v>0</v>
      </c>
      <c r="BA37" s="20">
        <f>下期!C37</f>
        <v>0</v>
      </c>
      <c r="BB37" s="19">
        <f>下期!D37</f>
        <v>0</v>
      </c>
      <c r="BC37" s="1">
        <f>下期!E37</f>
        <v>0</v>
      </c>
      <c r="BD37" s="20">
        <f>'20年度累計'!C37</f>
        <v>0</v>
      </c>
      <c r="BE37" s="19">
        <f>'20年度累計'!D37</f>
        <v>0</v>
      </c>
      <c r="BF37" s="12">
        <f>'20年度累計'!E37</f>
        <v>0</v>
      </c>
    </row>
    <row r="38" spans="1:58" x14ac:dyDescent="0.15">
      <c r="A38" s="82" t="str">
        <f>'4月'!B38</f>
        <v>（株）日産クリエイティブサービス</v>
      </c>
      <c r="B38" s="20">
        <f>'20年1月'!C38</f>
        <v>613369</v>
      </c>
      <c r="C38" s="19">
        <f>'20年1月'!D38</f>
        <v>682967</v>
      </c>
      <c r="D38" s="23">
        <f>'20年1月'!E38</f>
        <v>89.8</v>
      </c>
      <c r="E38" s="20">
        <f>'2月'!C38</f>
        <v>417291</v>
      </c>
      <c r="F38" s="19">
        <f>'2月'!D38</f>
        <v>902938</v>
      </c>
      <c r="G38" s="23">
        <f>'2月'!E38</f>
        <v>46.2</v>
      </c>
      <c r="H38" s="20">
        <f>'3月'!C38</f>
        <v>310306</v>
      </c>
      <c r="I38" s="19">
        <f>'3月'!D38</f>
        <v>824856</v>
      </c>
      <c r="J38" s="23">
        <f>'3月'!E38</f>
        <v>37.6</v>
      </c>
      <c r="K38" s="20">
        <f>'1Q'!C38</f>
        <v>1340966</v>
      </c>
      <c r="L38" s="19">
        <f>'1Q'!D38</f>
        <v>2410761</v>
      </c>
      <c r="M38" s="23">
        <f>'1Q'!E38</f>
        <v>55.624178423327741</v>
      </c>
      <c r="N38" s="83">
        <f>'4月'!C38</f>
        <v>108496</v>
      </c>
      <c r="O38" s="84">
        <f>'4月'!D38</f>
        <v>341972</v>
      </c>
      <c r="P38" s="1">
        <f>'4月'!E38</f>
        <v>31.7</v>
      </c>
      <c r="Q38" s="20">
        <f>'5月'!C38</f>
        <v>27038</v>
      </c>
      <c r="R38" s="19">
        <f>'5月'!D38</f>
        <v>265835</v>
      </c>
      <c r="S38" s="1">
        <f>'5月'!E38</f>
        <v>10.199999999999999</v>
      </c>
      <c r="T38" s="20">
        <f>'6月'!C38</f>
        <v>1547</v>
      </c>
      <c r="U38" s="19">
        <f>'6月'!D38</f>
        <v>261098</v>
      </c>
      <c r="V38" s="1">
        <f>'6月'!E38</f>
        <v>0.6</v>
      </c>
      <c r="W38" s="20">
        <f>'2Q'!C38</f>
        <v>137081</v>
      </c>
      <c r="X38" s="19">
        <f>'2Q'!D38</f>
        <v>868905</v>
      </c>
      <c r="Y38" s="1">
        <f>'2Q'!E38</f>
        <v>15.776293150574574</v>
      </c>
      <c r="Z38" s="20">
        <f>上期!C38</f>
        <v>1478047</v>
      </c>
      <c r="AA38" s="19">
        <f>上期!D38</f>
        <v>3279666</v>
      </c>
      <c r="AB38" s="1">
        <f>上期!E38</f>
        <v>45.066997675982861</v>
      </c>
      <c r="AC38" s="20">
        <f>'7月'!C38</f>
        <v>0</v>
      </c>
      <c r="AD38" s="19">
        <f>'7月'!D38</f>
        <v>0</v>
      </c>
      <c r="AE38" s="1">
        <f>'7月'!E38</f>
        <v>0</v>
      </c>
      <c r="AF38" s="20">
        <f>'8月'!C38</f>
        <v>0</v>
      </c>
      <c r="AG38" s="19">
        <f>'8月'!D38</f>
        <v>0</v>
      </c>
      <c r="AH38" s="1">
        <f>'8月'!E38</f>
        <v>0</v>
      </c>
      <c r="AI38" s="20">
        <f>'9月'!C38</f>
        <v>0</v>
      </c>
      <c r="AJ38" s="19">
        <f>'9月'!D38</f>
        <v>0</v>
      </c>
      <c r="AK38" s="1">
        <f>'9月'!E38</f>
        <v>0</v>
      </c>
      <c r="AL38" s="20">
        <f>'3Q'!C38</f>
        <v>0</v>
      </c>
      <c r="AM38" s="19">
        <f>'3Q'!D38</f>
        <v>0</v>
      </c>
      <c r="AN38" s="1">
        <f>'3Q'!E38</f>
        <v>0</v>
      </c>
      <c r="AO38" s="11">
        <f>'10月'!C38</f>
        <v>0</v>
      </c>
      <c r="AP38" s="9">
        <f>'10月'!D38</f>
        <v>0</v>
      </c>
      <c r="AQ38" s="23">
        <f>'10月'!E38</f>
        <v>0</v>
      </c>
      <c r="AR38" s="10">
        <f>'11月'!C38</f>
        <v>0</v>
      </c>
      <c r="AS38" s="9">
        <f>'11月'!D38</f>
        <v>0</v>
      </c>
      <c r="AT38" s="12">
        <f>'11月'!E38</f>
        <v>0</v>
      </c>
      <c r="AU38" s="10">
        <f>'12月'!C38</f>
        <v>0</v>
      </c>
      <c r="AV38" s="9">
        <f>'12月'!D38</f>
        <v>0</v>
      </c>
      <c r="AW38" s="23">
        <f>'12月'!E38</f>
        <v>0</v>
      </c>
      <c r="AX38" s="20">
        <f>'4Q'!C38</f>
        <v>0</v>
      </c>
      <c r="AY38" s="19">
        <f>'4Q'!D38</f>
        <v>0</v>
      </c>
      <c r="AZ38" s="23">
        <f>'4Q'!E38</f>
        <v>0</v>
      </c>
      <c r="BA38" s="20">
        <f>下期!C38</f>
        <v>0</v>
      </c>
      <c r="BB38" s="19">
        <f>下期!D38</f>
        <v>0</v>
      </c>
      <c r="BC38" s="1">
        <f>下期!E38</f>
        <v>0</v>
      </c>
      <c r="BD38" s="20">
        <f>'20年度累計'!C38</f>
        <v>0</v>
      </c>
      <c r="BE38" s="19">
        <f>'20年度累計'!D38</f>
        <v>0</v>
      </c>
      <c r="BF38" s="12">
        <f>'20年度累計'!E38</f>
        <v>0</v>
      </c>
    </row>
    <row r="39" spans="1:58" x14ac:dyDescent="0.15">
      <c r="A39" s="87" t="str">
        <f>'4月'!B39</f>
        <v>（株）フジ・トラベル・サービス</v>
      </c>
      <c r="B39" s="20">
        <f>'20年1月'!C39</f>
        <v>104667</v>
      </c>
      <c r="C39" s="19">
        <f>'20年1月'!D39</f>
        <v>137688</v>
      </c>
      <c r="D39" s="23">
        <f>'20年1月'!E39</f>
        <v>76</v>
      </c>
      <c r="E39" s="20">
        <f>'2月'!C39</f>
        <v>129764</v>
      </c>
      <c r="F39" s="19">
        <f>'2月'!D39</f>
        <v>123989</v>
      </c>
      <c r="G39" s="23">
        <f>'2月'!E39</f>
        <v>104.7</v>
      </c>
      <c r="H39" s="20">
        <f>'3月'!C39</f>
        <v>33832</v>
      </c>
      <c r="I39" s="19">
        <f>'3月'!D39</f>
        <v>129858</v>
      </c>
      <c r="J39" s="23">
        <f>'3月'!E39</f>
        <v>26.1</v>
      </c>
      <c r="K39" s="20">
        <f>'1Q'!C39</f>
        <v>268263</v>
      </c>
      <c r="L39" s="19">
        <f>'1Q'!D39</f>
        <v>391535</v>
      </c>
      <c r="M39" s="23">
        <f>'1Q'!E39</f>
        <v>68.515713793147484</v>
      </c>
      <c r="N39" s="83">
        <f>'4月'!C39</f>
        <v>2999</v>
      </c>
      <c r="O39" s="84">
        <f>'4月'!D39</f>
        <v>222544</v>
      </c>
      <c r="P39" s="1">
        <f>'4月'!E39</f>
        <v>1.3</v>
      </c>
      <c r="Q39" s="20">
        <f>'5月'!C39</f>
        <v>1415</v>
      </c>
      <c r="R39" s="19">
        <f>'5月'!D39</f>
        <v>185580</v>
      </c>
      <c r="S39" s="1">
        <f>'5月'!E39</f>
        <v>0.8</v>
      </c>
      <c r="T39" s="20">
        <f>'6月'!C39</f>
        <v>165</v>
      </c>
      <c r="U39" s="19">
        <f>'6月'!D39</f>
        <v>166053</v>
      </c>
      <c r="V39" s="1">
        <f>'6月'!E39</f>
        <v>0.1</v>
      </c>
      <c r="W39" s="20">
        <f>'2Q'!C39</f>
        <v>4579</v>
      </c>
      <c r="X39" s="19">
        <f>'2Q'!D39</f>
        <v>574177</v>
      </c>
      <c r="Y39" s="1">
        <f>'2Q'!E39</f>
        <v>0.79748927595497554</v>
      </c>
      <c r="Z39" s="20">
        <f>上期!C39</f>
        <v>272842</v>
      </c>
      <c r="AA39" s="19">
        <f>上期!D39</f>
        <v>965712</v>
      </c>
      <c r="AB39" s="1">
        <f>上期!E39</f>
        <v>28.252936693341287</v>
      </c>
      <c r="AC39" s="20">
        <f>'7月'!C39</f>
        <v>0</v>
      </c>
      <c r="AD39" s="19">
        <f>'7月'!D39</f>
        <v>0</v>
      </c>
      <c r="AE39" s="1">
        <f>'7月'!E39</f>
        <v>0</v>
      </c>
      <c r="AF39" s="20">
        <f>'8月'!C39</f>
        <v>0</v>
      </c>
      <c r="AG39" s="19">
        <f>'8月'!D39</f>
        <v>0</v>
      </c>
      <c r="AH39" s="1">
        <f>'8月'!E39</f>
        <v>0</v>
      </c>
      <c r="AI39" s="20">
        <f>'9月'!C39</f>
        <v>0</v>
      </c>
      <c r="AJ39" s="19">
        <f>'9月'!D39</f>
        <v>0</v>
      </c>
      <c r="AK39" s="1">
        <f>'9月'!E39</f>
        <v>0</v>
      </c>
      <c r="AL39" s="20">
        <f>'3Q'!C39</f>
        <v>0</v>
      </c>
      <c r="AM39" s="19">
        <f>'3Q'!D39</f>
        <v>0</v>
      </c>
      <c r="AN39" s="1">
        <f>'3Q'!E39</f>
        <v>0</v>
      </c>
      <c r="AO39" s="11">
        <f>'10月'!C39</f>
        <v>0</v>
      </c>
      <c r="AP39" s="9">
        <f>'10月'!D39</f>
        <v>0</v>
      </c>
      <c r="AQ39" s="23">
        <f>'10月'!E39</f>
        <v>0</v>
      </c>
      <c r="AR39" s="10">
        <f>'11月'!C39</f>
        <v>0</v>
      </c>
      <c r="AS39" s="9">
        <f>'11月'!D39</f>
        <v>0</v>
      </c>
      <c r="AT39" s="12">
        <f>'11月'!E39</f>
        <v>0</v>
      </c>
      <c r="AU39" s="10">
        <f>'12月'!C39</f>
        <v>0</v>
      </c>
      <c r="AV39" s="9">
        <f>'12月'!D39</f>
        <v>0</v>
      </c>
      <c r="AW39" s="23">
        <f>'12月'!E39</f>
        <v>0</v>
      </c>
      <c r="AX39" s="20">
        <f>'4Q'!C39</f>
        <v>0</v>
      </c>
      <c r="AY39" s="19">
        <f>'4Q'!D39</f>
        <v>0</v>
      </c>
      <c r="AZ39" s="23">
        <f>'4Q'!E39</f>
        <v>0</v>
      </c>
      <c r="BA39" s="20">
        <f>下期!C39</f>
        <v>0</v>
      </c>
      <c r="BB39" s="19">
        <f>下期!D39</f>
        <v>0</v>
      </c>
      <c r="BC39" s="1">
        <f>下期!E39</f>
        <v>0</v>
      </c>
      <c r="BD39" s="20">
        <f>'20年度累計'!C39</f>
        <v>0</v>
      </c>
      <c r="BE39" s="19">
        <f>'20年度累計'!D39</f>
        <v>0</v>
      </c>
      <c r="BF39" s="12">
        <f>'20年度累計'!E39</f>
        <v>0</v>
      </c>
    </row>
    <row r="40" spans="1:58" x14ac:dyDescent="0.15">
      <c r="A40" s="82" t="str">
        <f>'4月'!B40</f>
        <v>北海道旅客鉄道（株）</v>
      </c>
      <c r="B40" s="20">
        <f>'20年1月'!C40</f>
        <v>87024</v>
      </c>
      <c r="C40" s="19">
        <f>'20年1月'!D40</f>
        <v>51596</v>
      </c>
      <c r="D40" s="23">
        <f>'20年1月'!E40</f>
        <v>168.7</v>
      </c>
      <c r="E40" s="20">
        <f>'2月'!C40</f>
        <v>8913</v>
      </c>
      <c r="F40" s="19">
        <f>'2月'!D40</f>
        <v>67372</v>
      </c>
      <c r="G40" s="23">
        <f>'2月'!E40</f>
        <v>13.2</v>
      </c>
      <c r="H40" s="20">
        <f>'3月'!C40</f>
        <v>0</v>
      </c>
      <c r="I40" s="19">
        <f>'3月'!D40</f>
        <v>51552</v>
      </c>
      <c r="J40" s="23" t="str">
        <f>'3月'!E40</f>
        <v>－</v>
      </c>
      <c r="K40" s="20">
        <f>'1Q'!C40</f>
        <v>95937</v>
      </c>
      <c r="L40" s="19">
        <f>'1Q'!D40</f>
        <v>170520</v>
      </c>
      <c r="M40" s="23">
        <f>'1Q'!E40</f>
        <v>56.261435608726252</v>
      </c>
      <c r="N40" s="83">
        <f>'4月'!C40</f>
        <v>0</v>
      </c>
      <c r="O40" s="19">
        <f>'4月'!D40</f>
        <v>49888</v>
      </c>
      <c r="P40" s="1" t="str">
        <f>'4月'!E40</f>
        <v>－</v>
      </c>
      <c r="Q40" s="20">
        <f>'5月'!C40</f>
        <v>0</v>
      </c>
      <c r="R40" s="19">
        <f>'5月'!D40</f>
        <v>50533</v>
      </c>
      <c r="S40" s="1" t="str">
        <f>'5月'!E40</f>
        <v>－</v>
      </c>
      <c r="T40" s="20">
        <f>'6月'!C40</f>
        <v>0</v>
      </c>
      <c r="U40" s="19">
        <f>'6月'!D40</f>
        <v>39839</v>
      </c>
      <c r="V40" s="1" t="str">
        <f>'6月'!E40</f>
        <v>－</v>
      </c>
      <c r="W40" s="20">
        <f>'2Q'!C40</f>
        <v>0</v>
      </c>
      <c r="X40" s="19">
        <f>'2Q'!D40</f>
        <v>140260</v>
      </c>
      <c r="Y40" s="1">
        <f>'2Q'!E40</f>
        <v>0</v>
      </c>
      <c r="Z40" s="20">
        <f>上期!C40</f>
        <v>95937</v>
      </c>
      <c r="AA40" s="19">
        <f>上期!D40</f>
        <v>310780</v>
      </c>
      <c r="AB40" s="1">
        <f>上期!E40</f>
        <v>30.8697470879722</v>
      </c>
      <c r="AC40" s="20">
        <f>'7月'!C40</f>
        <v>0</v>
      </c>
      <c r="AD40" s="19">
        <f>'7月'!D40</f>
        <v>0</v>
      </c>
      <c r="AE40" s="1">
        <f>'7月'!E40</f>
        <v>0</v>
      </c>
      <c r="AF40" s="20">
        <f>'8月'!C40</f>
        <v>0</v>
      </c>
      <c r="AG40" s="19">
        <f>'8月'!D40</f>
        <v>0</v>
      </c>
      <c r="AH40" s="1">
        <f>'8月'!E40</f>
        <v>0</v>
      </c>
      <c r="AI40" s="20">
        <f>'9月'!C40</f>
        <v>0</v>
      </c>
      <c r="AJ40" s="19">
        <f>'9月'!D40</f>
        <v>0</v>
      </c>
      <c r="AK40" s="1">
        <f>'9月'!E40</f>
        <v>0</v>
      </c>
      <c r="AL40" s="20">
        <f>'3Q'!C40</f>
        <v>0</v>
      </c>
      <c r="AM40" s="19">
        <f>'3Q'!D40</f>
        <v>0</v>
      </c>
      <c r="AN40" s="1">
        <f>'3Q'!E40</f>
        <v>0</v>
      </c>
      <c r="AO40" s="11">
        <f>'10月'!C40</f>
        <v>0</v>
      </c>
      <c r="AP40" s="9">
        <f>'10月'!D40</f>
        <v>0</v>
      </c>
      <c r="AQ40" s="23">
        <f>'10月'!E40</f>
        <v>0</v>
      </c>
      <c r="AR40" s="10">
        <f>'11月'!C40</f>
        <v>0</v>
      </c>
      <c r="AS40" s="9">
        <f>'11月'!D40</f>
        <v>0</v>
      </c>
      <c r="AT40" s="12">
        <f>'11月'!E40</f>
        <v>0</v>
      </c>
      <c r="AU40" s="10">
        <f>'12月'!C40</f>
        <v>0</v>
      </c>
      <c r="AV40" s="9">
        <f>'12月'!D40</f>
        <v>0</v>
      </c>
      <c r="AW40" s="23">
        <f>'12月'!E40</f>
        <v>0</v>
      </c>
      <c r="AX40" s="20">
        <f>'4Q'!C40</f>
        <v>0</v>
      </c>
      <c r="AY40" s="19">
        <f>'4Q'!D40</f>
        <v>0</v>
      </c>
      <c r="AZ40" s="23">
        <f>'4Q'!E40</f>
        <v>0</v>
      </c>
      <c r="BA40" s="20">
        <f>下期!C40</f>
        <v>0</v>
      </c>
      <c r="BB40" s="19">
        <f>下期!D40</f>
        <v>0</v>
      </c>
      <c r="BC40" s="1">
        <f>下期!E40</f>
        <v>0</v>
      </c>
      <c r="BD40" s="20">
        <f>'20年度累計'!C40</f>
        <v>0</v>
      </c>
      <c r="BE40" s="19">
        <f>'20年度累計'!D40</f>
        <v>0</v>
      </c>
      <c r="BF40" s="12">
        <f>'20年度累計'!E40</f>
        <v>0</v>
      </c>
    </row>
    <row r="41" spans="1:58" x14ac:dyDescent="0.15">
      <c r="A41" s="87" t="str">
        <f>'4月'!B41</f>
        <v>九州旅客鉄道（株）</v>
      </c>
      <c r="B41" s="20">
        <f>'20年1月'!C41</f>
        <v>13301</v>
      </c>
      <c r="C41" s="19">
        <f>'20年1月'!D41</f>
        <v>12987</v>
      </c>
      <c r="D41" s="23">
        <f>'20年1月'!E41</f>
        <v>102.4</v>
      </c>
      <c r="E41" s="20">
        <f>'2月'!C41</f>
        <v>5087</v>
      </c>
      <c r="F41" s="19">
        <f>'2月'!D41</f>
        <v>21943</v>
      </c>
      <c r="G41" s="23">
        <f>'2月'!E41</f>
        <v>23.2</v>
      </c>
      <c r="H41" s="20">
        <f>'3月'!C41</f>
        <v>981</v>
      </c>
      <c r="I41" s="19">
        <f>'3月'!D41</f>
        <v>8453</v>
      </c>
      <c r="J41" s="23">
        <f>'3月'!E41</f>
        <v>11.6</v>
      </c>
      <c r="K41" s="20">
        <f>'1Q'!C41</f>
        <v>19369</v>
      </c>
      <c r="L41" s="19">
        <f>'1Q'!D41</f>
        <v>43383</v>
      </c>
      <c r="M41" s="23">
        <f>'1Q'!E41</f>
        <v>44.646520526473502</v>
      </c>
      <c r="N41" s="83">
        <f>'4月'!C41</f>
        <v>33</v>
      </c>
      <c r="O41" s="84">
        <f>'4月'!D41</f>
        <v>9706</v>
      </c>
      <c r="P41" s="1">
        <f>'4月'!E41</f>
        <v>0.3</v>
      </c>
      <c r="Q41" s="20">
        <f>'5月'!C41</f>
        <v>0</v>
      </c>
      <c r="R41" s="19">
        <f>'5月'!D41</f>
        <v>3079</v>
      </c>
      <c r="S41" s="1" t="str">
        <f>'5月'!E41</f>
        <v>－</v>
      </c>
      <c r="T41" s="20">
        <f>'6月'!C41</f>
        <v>0</v>
      </c>
      <c r="U41" s="19">
        <f>'6月'!D41</f>
        <v>6959</v>
      </c>
      <c r="V41" s="1" t="str">
        <f>'6月'!E41</f>
        <v>－</v>
      </c>
      <c r="W41" s="20">
        <f>'2Q'!C41</f>
        <v>33</v>
      </c>
      <c r="X41" s="19">
        <f>'2Q'!D41</f>
        <v>19744</v>
      </c>
      <c r="Y41" s="1">
        <f>'2Q'!E41</f>
        <v>0.16713938411669368</v>
      </c>
      <c r="Z41" s="20">
        <f>上期!C41</f>
        <v>19402</v>
      </c>
      <c r="AA41" s="19">
        <f>上期!D41</f>
        <v>63127</v>
      </c>
      <c r="AB41" s="1">
        <f>上期!E41</f>
        <v>30.73486780616852</v>
      </c>
      <c r="AC41" s="20">
        <f>'7月'!C41</f>
        <v>0</v>
      </c>
      <c r="AD41" s="19">
        <f>'7月'!D41</f>
        <v>0</v>
      </c>
      <c r="AE41" s="1">
        <f>'7月'!E41</f>
        <v>0</v>
      </c>
      <c r="AF41" s="20">
        <f>'8月'!C41</f>
        <v>0</v>
      </c>
      <c r="AG41" s="19">
        <f>'8月'!D41</f>
        <v>0</v>
      </c>
      <c r="AH41" s="1">
        <f>'8月'!E41</f>
        <v>0</v>
      </c>
      <c r="AI41" s="20">
        <f>'9月'!C41</f>
        <v>0</v>
      </c>
      <c r="AJ41" s="19">
        <f>'9月'!D41</f>
        <v>0</v>
      </c>
      <c r="AK41" s="1">
        <f>'9月'!E41</f>
        <v>0</v>
      </c>
      <c r="AL41" s="20">
        <f>'3Q'!C41</f>
        <v>0</v>
      </c>
      <c r="AM41" s="19">
        <f>'3Q'!D41</f>
        <v>0</v>
      </c>
      <c r="AN41" s="1">
        <f>'3Q'!E41</f>
        <v>0</v>
      </c>
      <c r="AO41" s="11">
        <f>'10月'!C41</f>
        <v>0</v>
      </c>
      <c r="AP41" s="9">
        <f>'10月'!D41</f>
        <v>0</v>
      </c>
      <c r="AQ41" s="23">
        <f>'10月'!E41</f>
        <v>0</v>
      </c>
      <c r="AR41" s="10">
        <f>'11月'!C41</f>
        <v>0</v>
      </c>
      <c r="AS41" s="9">
        <f>'11月'!D41</f>
        <v>0</v>
      </c>
      <c r="AT41" s="12">
        <f>'11月'!E41</f>
        <v>0</v>
      </c>
      <c r="AU41" s="10">
        <f>'12月'!C41</f>
        <v>0</v>
      </c>
      <c r="AV41" s="9">
        <f>'12月'!D41</f>
        <v>0</v>
      </c>
      <c r="AW41" s="23">
        <f>'12月'!E41</f>
        <v>0</v>
      </c>
      <c r="AX41" s="20">
        <f>'4Q'!C41</f>
        <v>0</v>
      </c>
      <c r="AY41" s="19">
        <f>'4Q'!D41</f>
        <v>0</v>
      </c>
      <c r="AZ41" s="23">
        <f>'4Q'!E41</f>
        <v>0</v>
      </c>
      <c r="BA41" s="20">
        <f>下期!C41</f>
        <v>0</v>
      </c>
      <c r="BB41" s="19">
        <f>下期!D41</f>
        <v>0</v>
      </c>
      <c r="BC41" s="1">
        <f>下期!E41</f>
        <v>0</v>
      </c>
      <c r="BD41" s="20">
        <f>'20年度累計'!C41</f>
        <v>0</v>
      </c>
      <c r="BE41" s="19">
        <f>'20年度累計'!D41</f>
        <v>0</v>
      </c>
      <c r="BF41" s="12">
        <f>'20年度累計'!E41</f>
        <v>0</v>
      </c>
    </row>
    <row r="42" spans="1:58" x14ac:dyDescent="0.15">
      <c r="A42" s="87" t="str">
        <f>'4月'!B42</f>
        <v>（株）ヤマハトラベルサービス</v>
      </c>
      <c r="B42" s="20">
        <f>'20年1月'!C42</f>
        <v>297825</v>
      </c>
      <c r="C42" s="19">
        <f>'20年1月'!D42</f>
        <v>375618</v>
      </c>
      <c r="D42" s="23">
        <f>'20年1月'!E42</f>
        <v>79.3</v>
      </c>
      <c r="E42" s="20">
        <f>'2月'!C42</f>
        <v>152816</v>
      </c>
      <c r="F42" s="19">
        <f>'2月'!D42</f>
        <v>334203</v>
      </c>
      <c r="G42" s="23">
        <f>'2月'!E42</f>
        <v>45.7</v>
      </c>
      <c r="H42" s="20">
        <f>'3月'!C42</f>
        <v>28460</v>
      </c>
      <c r="I42" s="19">
        <f>'3月'!D42</f>
        <v>344342</v>
      </c>
      <c r="J42" s="23">
        <f>'3月'!E42</f>
        <v>8.3000000000000007</v>
      </c>
      <c r="K42" s="20">
        <f>'1Q'!C42</f>
        <v>479101</v>
      </c>
      <c r="L42" s="19">
        <f>'1Q'!D42</f>
        <v>1054163</v>
      </c>
      <c r="M42" s="23">
        <f>'1Q'!E42</f>
        <v>45.448474287183295</v>
      </c>
      <c r="N42" s="83">
        <f>'4月'!C42</f>
        <v>17502</v>
      </c>
      <c r="O42" s="84">
        <f>'4月'!D42</f>
        <v>275836</v>
      </c>
      <c r="P42" s="1">
        <f>'4月'!E42</f>
        <v>6.3</v>
      </c>
      <c r="Q42" s="20">
        <f>'5月'!C42</f>
        <v>6160</v>
      </c>
      <c r="R42" s="19">
        <f>'5月'!D42</f>
        <v>308481</v>
      </c>
      <c r="S42" s="1">
        <f>'5月'!E42</f>
        <v>2</v>
      </c>
      <c r="T42" s="20">
        <f>'6月'!C42</f>
        <v>1220</v>
      </c>
      <c r="U42" s="19">
        <f>'6月'!D42</f>
        <v>308481</v>
      </c>
      <c r="V42" s="1">
        <f>'6月'!E42</f>
        <v>0.4</v>
      </c>
      <c r="W42" s="20">
        <f>'2Q'!C42</f>
        <v>24882</v>
      </c>
      <c r="X42" s="19">
        <f>'2Q'!D42</f>
        <v>892798</v>
      </c>
      <c r="Y42" s="1">
        <f>'2Q'!E42</f>
        <v>2.7869686088006467</v>
      </c>
      <c r="Z42" s="20">
        <f>上期!C42</f>
        <v>503983</v>
      </c>
      <c r="AA42" s="19">
        <f>上期!D42</f>
        <v>1946961</v>
      </c>
      <c r="AB42" s="1">
        <f>上期!E42</f>
        <v>25.88562380037402</v>
      </c>
      <c r="AC42" s="20">
        <f>'7月'!C42</f>
        <v>0</v>
      </c>
      <c r="AD42" s="19">
        <f>'7月'!D42</f>
        <v>0</v>
      </c>
      <c r="AE42" s="1">
        <f>'7月'!E42</f>
        <v>0</v>
      </c>
      <c r="AF42" s="20">
        <f>'8月'!C42</f>
        <v>0</v>
      </c>
      <c r="AG42" s="19">
        <f>'8月'!D42</f>
        <v>0</v>
      </c>
      <c r="AH42" s="1">
        <f>'8月'!E42</f>
        <v>0</v>
      </c>
      <c r="AI42" s="20">
        <f>'9月'!C42</f>
        <v>0</v>
      </c>
      <c r="AJ42" s="19">
        <f>'9月'!D42</f>
        <v>0</v>
      </c>
      <c r="AK42" s="1">
        <f>'9月'!E42</f>
        <v>0</v>
      </c>
      <c r="AL42" s="20">
        <f>'3Q'!C42</f>
        <v>0</v>
      </c>
      <c r="AM42" s="19">
        <f>'3Q'!D42</f>
        <v>0</v>
      </c>
      <c r="AN42" s="1">
        <f>'3Q'!E42</f>
        <v>0</v>
      </c>
      <c r="AO42" s="11">
        <f>'10月'!C42</f>
        <v>0</v>
      </c>
      <c r="AP42" s="9">
        <f>'10月'!D42</f>
        <v>0</v>
      </c>
      <c r="AQ42" s="23">
        <f>'10月'!E42</f>
        <v>0</v>
      </c>
      <c r="AR42" s="10">
        <f>'11月'!C42</f>
        <v>0</v>
      </c>
      <c r="AS42" s="9">
        <f>'11月'!D42</f>
        <v>0</v>
      </c>
      <c r="AT42" s="12">
        <f>'11月'!E42</f>
        <v>0</v>
      </c>
      <c r="AU42" s="10">
        <f>'12月'!C42</f>
        <v>0</v>
      </c>
      <c r="AV42" s="9">
        <f>'12月'!D42</f>
        <v>0</v>
      </c>
      <c r="AW42" s="23">
        <f>'12月'!E42</f>
        <v>0</v>
      </c>
      <c r="AX42" s="20">
        <f>'4Q'!C42</f>
        <v>0</v>
      </c>
      <c r="AY42" s="19">
        <f>'4Q'!D42</f>
        <v>0</v>
      </c>
      <c r="AZ42" s="23">
        <f>'4Q'!E42</f>
        <v>0</v>
      </c>
      <c r="BA42" s="20">
        <f>下期!C42</f>
        <v>0</v>
      </c>
      <c r="BB42" s="19">
        <f>下期!D42</f>
        <v>0</v>
      </c>
      <c r="BC42" s="1">
        <f>下期!E42</f>
        <v>0</v>
      </c>
      <c r="BD42" s="20">
        <f>'20年度累計'!C42</f>
        <v>0</v>
      </c>
      <c r="BE42" s="19">
        <f>'20年度累計'!D42</f>
        <v>0</v>
      </c>
      <c r="BF42" s="12">
        <f>'20年度累計'!E42</f>
        <v>0</v>
      </c>
    </row>
    <row r="43" spans="1:58" x14ac:dyDescent="0.15">
      <c r="A43" s="82" t="str">
        <f>'4月'!B43</f>
        <v>ケイライントラベル（株）</v>
      </c>
      <c r="B43" s="20">
        <f>'20年1月'!C43</f>
        <v>421215</v>
      </c>
      <c r="C43" s="19">
        <f>'20年1月'!D43</f>
        <v>437976</v>
      </c>
      <c r="D43" s="23">
        <f>'20年1月'!E43</f>
        <v>96.2</v>
      </c>
      <c r="E43" s="20">
        <f>'2月'!C43</f>
        <v>339802</v>
      </c>
      <c r="F43" s="19">
        <f>'2月'!D43</f>
        <v>517146</v>
      </c>
      <c r="G43" s="23">
        <f>'2月'!E43</f>
        <v>65.7</v>
      </c>
      <c r="H43" s="20">
        <f>'3月'!C43</f>
        <v>98462</v>
      </c>
      <c r="I43" s="19">
        <f>'3月'!D43</f>
        <v>556814</v>
      </c>
      <c r="J43" s="23">
        <f>'3月'!E43</f>
        <v>17.7</v>
      </c>
      <c r="K43" s="20">
        <f>'1Q'!C43</f>
        <v>859479</v>
      </c>
      <c r="L43" s="19">
        <f>'1Q'!D43</f>
        <v>1511936</v>
      </c>
      <c r="M43" s="23">
        <f>'1Q'!E43</f>
        <v>56.846255397053845</v>
      </c>
      <c r="N43" s="83">
        <f>'4月'!C43</f>
        <v>17963</v>
      </c>
      <c r="O43" s="84">
        <f>'4月'!D43</f>
        <v>517884</v>
      </c>
      <c r="P43" s="1">
        <f>'4月'!E43</f>
        <v>3.5</v>
      </c>
      <c r="Q43" s="20">
        <f>'5月'!C43</f>
        <v>2915</v>
      </c>
      <c r="R43" s="19">
        <f>'5月'!D43</f>
        <v>500698</v>
      </c>
      <c r="S43" s="1">
        <f>'5月'!E43</f>
        <v>0.6</v>
      </c>
      <c r="T43" s="20">
        <f>'6月'!C43</f>
        <v>20983</v>
      </c>
      <c r="U43" s="19">
        <f>'6月'!D43</f>
        <v>482431</v>
      </c>
      <c r="V43" s="1">
        <f>'6月'!E43</f>
        <v>4.3</v>
      </c>
      <c r="W43" s="20">
        <f>'2Q'!C43</f>
        <v>41861</v>
      </c>
      <c r="X43" s="19">
        <f>'2Q'!D43</f>
        <v>1501013</v>
      </c>
      <c r="Y43" s="1">
        <f>'2Q'!E43</f>
        <v>2.7888499300139307</v>
      </c>
      <c r="Z43" s="20">
        <f>上期!C43</f>
        <v>901340</v>
      </c>
      <c r="AA43" s="19">
        <f>上期!D43</f>
        <v>3012949</v>
      </c>
      <c r="AB43" s="1">
        <f>上期!E43</f>
        <v>29.91554121891874</v>
      </c>
      <c r="AC43" s="20">
        <f>'7月'!C43</f>
        <v>0</v>
      </c>
      <c r="AD43" s="19">
        <f>'7月'!D43</f>
        <v>0</v>
      </c>
      <c r="AE43" s="1">
        <f>'7月'!E43</f>
        <v>0</v>
      </c>
      <c r="AF43" s="20">
        <f>'8月'!C43</f>
        <v>0</v>
      </c>
      <c r="AG43" s="19">
        <f>'8月'!D43</f>
        <v>0</v>
      </c>
      <c r="AH43" s="1">
        <f>'8月'!E43</f>
        <v>0</v>
      </c>
      <c r="AI43" s="20">
        <f>'9月'!C43</f>
        <v>0</v>
      </c>
      <c r="AJ43" s="19">
        <f>'9月'!D43</f>
        <v>0</v>
      </c>
      <c r="AK43" s="1">
        <f>'9月'!E43</f>
        <v>0</v>
      </c>
      <c r="AL43" s="20">
        <f>'3Q'!C43</f>
        <v>0</v>
      </c>
      <c r="AM43" s="19">
        <f>'3Q'!D43</f>
        <v>0</v>
      </c>
      <c r="AN43" s="1">
        <f>'3Q'!E43</f>
        <v>0</v>
      </c>
      <c r="AO43" s="11">
        <f>'10月'!C43</f>
        <v>0</v>
      </c>
      <c r="AP43" s="9">
        <f>'10月'!D43</f>
        <v>0</v>
      </c>
      <c r="AQ43" s="23">
        <f>'10月'!E43</f>
        <v>0</v>
      </c>
      <c r="AR43" s="10">
        <f>'11月'!C43</f>
        <v>0</v>
      </c>
      <c r="AS43" s="9">
        <f>'11月'!D43</f>
        <v>0</v>
      </c>
      <c r="AT43" s="12">
        <f>'11月'!E43</f>
        <v>0</v>
      </c>
      <c r="AU43" s="10">
        <f>'12月'!C43</f>
        <v>0</v>
      </c>
      <c r="AV43" s="9">
        <f>'12月'!D43</f>
        <v>0</v>
      </c>
      <c r="AW43" s="23">
        <f>'12月'!E43</f>
        <v>0</v>
      </c>
      <c r="AX43" s="20">
        <f>'4Q'!C43</f>
        <v>0</v>
      </c>
      <c r="AY43" s="19">
        <f>'4Q'!D43</f>
        <v>0</v>
      </c>
      <c r="AZ43" s="23">
        <f>'4Q'!E43</f>
        <v>0</v>
      </c>
      <c r="BA43" s="20">
        <f>下期!C43</f>
        <v>0</v>
      </c>
      <c r="BB43" s="19">
        <f>下期!D43</f>
        <v>0</v>
      </c>
      <c r="BC43" s="1">
        <f>下期!E43</f>
        <v>0</v>
      </c>
      <c r="BD43" s="20">
        <f>'20年度累計'!C43</f>
        <v>0</v>
      </c>
      <c r="BE43" s="19">
        <f>'20年度累計'!D43</f>
        <v>0</v>
      </c>
      <c r="BF43" s="12">
        <f>'20年度累計'!E43</f>
        <v>0</v>
      </c>
    </row>
    <row r="44" spans="1:58" x14ac:dyDescent="0.15">
      <c r="A44" s="87" t="str">
        <f>'4月'!B44</f>
        <v>名鉄観光バス（株）</v>
      </c>
      <c r="B44" s="20">
        <f>'20年1月'!C44</f>
        <v>4787</v>
      </c>
      <c r="C44" s="19">
        <f>'20年1月'!D44</f>
        <v>8577</v>
      </c>
      <c r="D44" s="23">
        <f>'20年1月'!E44</f>
        <v>55.8</v>
      </c>
      <c r="E44" s="20">
        <f>'2月'!C44</f>
        <v>2831</v>
      </c>
      <c r="F44" s="19">
        <f>'2月'!D44</f>
        <v>7020</v>
      </c>
      <c r="G44" s="23">
        <f>'2月'!E44</f>
        <v>40.299999999999997</v>
      </c>
      <c r="H44" s="20">
        <f>'3月'!C44</f>
        <v>426</v>
      </c>
      <c r="I44" s="19">
        <f>'3月'!D44</f>
        <v>3965</v>
      </c>
      <c r="J44" s="23">
        <f>'3月'!E44</f>
        <v>10.7</v>
      </c>
      <c r="K44" s="20">
        <f>'1Q'!C44</f>
        <v>8044</v>
      </c>
      <c r="L44" s="19">
        <f>'1Q'!D44</f>
        <v>19562</v>
      </c>
      <c r="M44" s="23">
        <f>'1Q'!E44</f>
        <v>41.120539822104078</v>
      </c>
      <c r="N44" s="83">
        <f>'4月'!C44</f>
        <v>0</v>
      </c>
      <c r="O44" s="84">
        <f>'4月'!D44</f>
        <v>11916</v>
      </c>
      <c r="P44" s="1" t="str">
        <f>'4月'!E44</f>
        <v>－</v>
      </c>
      <c r="Q44" s="20">
        <f>'5月'!C44</f>
        <v>0</v>
      </c>
      <c r="R44" s="19">
        <f>'5月'!D44</f>
        <v>22148</v>
      </c>
      <c r="S44" s="1" t="str">
        <f>'5月'!E44</f>
        <v>－</v>
      </c>
      <c r="T44" s="20">
        <f>'6月'!C44</f>
        <v>0</v>
      </c>
      <c r="U44" s="19">
        <f>'6月'!D44</f>
        <v>16369</v>
      </c>
      <c r="V44" s="1" t="str">
        <f>'6月'!E44</f>
        <v>－</v>
      </c>
      <c r="W44" s="20">
        <f>'2Q'!C44</f>
        <v>0</v>
      </c>
      <c r="X44" s="19">
        <f>'2Q'!D44</f>
        <v>50433</v>
      </c>
      <c r="Y44" s="1">
        <f>'2Q'!E44</f>
        <v>0</v>
      </c>
      <c r="Z44" s="20">
        <f>上期!C44</f>
        <v>8044</v>
      </c>
      <c r="AA44" s="19">
        <f>上期!D44</f>
        <v>69995</v>
      </c>
      <c r="AB44" s="1">
        <f>上期!E44</f>
        <v>11.492249446389028</v>
      </c>
      <c r="AC44" s="20">
        <f>'7月'!C44</f>
        <v>0</v>
      </c>
      <c r="AD44" s="19">
        <f>'7月'!D44</f>
        <v>0</v>
      </c>
      <c r="AE44" s="1">
        <f>'7月'!E44</f>
        <v>0</v>
      </c>
      <c r="AF44" s="20">
        <f>'8月'!C44</f>
        <v>0</v>
      </c>
      <c r="AG44" s="19">
        <f>'8月'!D44</f>
        <v>0</v>
      </c>
      <c r="AH44" s="1">
        <f>'8月'!E44</f>
        <v>0</v>
      </c>
      <c r="AI44" s="20">
        <f>'9月'!C44</f>
        <v>0</v>
      </c>
      <c r="AJ44" s="19">
        <f>'9月'!D44</f>
        <v>0</v>
      </c>
      <c r="AK44" s="1">
        <f>'9月'!E44</f>
        <v>0</v>
      </c>
      <c r="AL44" s="20">
        <f>'3Q'!C44</f>
        <v>0</v>
      </c>
      <c r="AM44" s="19">
        <f>'3Q'!D44</f>
        <v>0</v>
      </c>
      <c r="AN44" s="1">
        <f>'3Q'!E44</f>
        <v>0</v>
      </c>
      <c r="AO44" s="11">
        <f>'10月'!C44</f>
        <v>0</v>
      </c>
      <c r="AP44" s="9">
        <f>'10月'!D44</f>
        <v>0</v>
      </c>
      <c r="AQ44" s="23">
        <f>'10月'!E44</f>
        <v>0</v>
      </c>
      <c r="AR44" s="10">
        <f>'11月'!C44</f>
        <v>0</v>
      </c>
      <c r="AS44" s="9">
        <f>'11月'!D44</f>
        <v>0</v>
      </c>
      <c r="AT44" s="12">
        <f>'11月'!E44</f>
        <v>0</v>
      </c>
      <c r="AU44" s="10">
        <f>'12月'!C44</f>
        <v>0</v>
      </c>
      <c r="AV44" s="9">
        <f>'12月'!D44</f>
        <v>0</v>
      </c>
      <c r="AW44" s="23">
        <f>'12月'!E44</f>
        <v>0</v>
      </c>
      <c r="AX44" s="20">
        <f>'4Q'!C44</f>
        <v>0</v>
      </c>
      <c r="AY44" s="19">
        <f>'4Q'!D44</f>
        <v>0</v>
      </c>
      <c r="AZ44" s="23">
        <f>'4Q'!E44</f>
        <v>0</v>
      </c>
      <c r="BA44" s="20">
        <f>下期!C44</f>
        <v>0</v>
      </c>
      <c r="BB44" s="19">
        <f>下期!D44</f>
        <v>0</v>
      </c>
      <c r="BC44" s="1">
        <f>下期!E44</f>
        <v>0</v>
      </c>
      <c r="BD44" s="20">
        <f>'20年度累計'!C44</f>
        <v>0</v>
      </c>
      <c r="BE44" s="19">
        <f>'20年度累計'!D44</f>
        <v>0</v>
      </c>
      <c r="BF44" s="12">
        <f>'20年度累計'!E44</f>
        <v>0</v>
      </c>
    </row>
    <row r="45" spans="1:58" x14ac:dyDescent="0.15">
      <c r="A45" s="82" t="str">
        <f>'4月'!B45</f>
        <v>（株）トラベル日本</v>
      </c>
      <c r="B45" s="20">
        <f>'20年1月'!C45</f>
        <v>145295</v>
      </c>
      <c r="C45" s="19">
        <f>'20年1月'!D45</f>
        <v>179126</v>
      </c>
      <c r="D45" s="23">
        <f>'20年1月'!E45</f>
        <v>81.099999999999994</v>
      </c>
      <c r="E45" s="20">
        <f>'2月'!C45</f>
        <v>109219</v>
      </c>
      <c r="F45" s="19">
        <f>'2月'!D45</f>
        <v>186163</v>
      </c>
      <c r="G45" s="23">
        <f>'2月'!E45</f>
        <v>58.7</v>
      </c>
      <c r="H45" s="20">
        <f>'3月'!C45</f>
        <v>34114</v>
      </c>
      <c r="I45" s="19">
        <f>'3月'!D45</f>
        <v>160967</v>
      </c>
      <c r="J45" s="23">
        <f>'3月'!E45</f>
        <v>21.2</v>
      </c>
      <c r="K45" s="20">
        <f>'1Q'!C45</f>
        <v>288628</v>
      </c>
      <c r="L45" s="19">
        <f>'1Q'!D45</f>
        <v>526256</v>
      </c>
      <c r="M45" s="23">
        <f>'1Q'!E45</f>
        <v>54.845550454531633</v>
      </c>
      <c r="N45" s="83">
        <f>'4月'!C45</f>
        <v>1773</v>
      </c>
      <c r="O45" s="84">
        <f>'4月'!D45</f>
        <v>176589</v>
      </c>
      <c r="P45" s="1">
        <f>'4月'!E45</f>
        <v>1</v>
      </c>
      <c r="Q45" s="20">
        <f>'5月'!C45</f>
        <v>364</v>
      </c>
      <c r="R45" s="19">
        <f>'5月'!D45</f>
        <v>278317</v>
      </c>
      <c r="S45" s="1">
        <f>'5月'!E45</f>
        <v>0.1</v>
      </c>
      <c r="T45" s="20">
        <f>'6月'!C45</f>
        <v>0</v>
      </c>
      <c r="U45" s="19">
        <f>'6月'!D45</f>
        <v>196702</v>
      </c>
      <c r="V45" s="1" t="str">
        <f>'6月'!E45</f>
        <v>－</v>
      </c>
      <c r="W45" s="20">
        <f>'2Q'!C45</f>
        <v>2137</v>
      </c>
      <c r="X45" s="19">
        <f>'2Q'!D45</f>
        <v>651608</v>
      </c>
      <c r="Y45" s="1">
        <f>'2Q'!E45</f>
        <v>0.32795791334667468</v>
      </c>
      <c r="Z45" s="20">
        <f>上期!C45</f>
        <v>290765</v>
      </c>
      <c r="AA45" s="19">
        <f>上期!D45</f>
        <v>1177864</v>
      </c>
      <c r="AB45" s="1">
        <f>上期!E45</f>
        <v>24.685787153695163</v>
      </c>
      <c r="AC45" s="20">
        <f>'7月'!C45</f>
        <v>0</v>
      </c>
      <c r="AD45" s="19">
        <f>'7月'!D45</f>
        <v>0</v>
      </c>
      <c r="AE45" s="1">
        <f>'7月'!E45</f>
        <v>0</v>
      </c>
      <c r="AF45" s="20">
        <f>'8月'!C45</f>
        <v>0</v>
      </c>
      <c r="AG45" s="19">
        <f>'8月'!D45</f>
        <v>0</v>
      </c>
      <c r="AH45" s="1">
        <f>'8月'!E45</f>
        <v>0</v>
      </c>
      <c r="AI45" s="20">
        <f>'9月'!C45</f>
        <v>0</v>
      </c>
      <c r="AJ45" s="19">
        <f>'9月'!D45</f>
        <v>0</v>
      </c>
      <c r="AK45" s="1">
        <f>'9月'!E45</f>
        <v>0</v>
      </c>
      <c r="AL45" s="20">
        <f>'3Q'!C45</f>
        <v>0</v>
      </c>
      <c r="AM45" s="19">
        <f>'3Q'!D45</f>
        <v>0</v>
      </c>
      <c r="AN45" s="1">
        <f>'3Q'!E45</f>
        <v>0</v>
      </c>
      <c r="AO45" s="11">
        <f>'10月'!C45</f>
        <v>0</v>
      </c>
      <c r="AP45" s="9">
        <f>'10月'!D45</f>
        <v>0</v>
      </c>
      <c r="AQ45" s="23">
        <f>'10月'!E45</f>
        <v>0</v>
      </c>
      <c r="AR45" s="10">
        <f>'11月'!C45</f>
        <v>0</v>
      </c>
      <c r="AS45" s="9">
        <f>'11月'!D45</f>
        <v>0</v>
      </c>
      <c r="AT45" s="12">
        <f>'11月'!E45</f>
        <v>0</v>
      </c>
      <c r="AU45" s="10">
        <f>'12月'!C45</f>
        <v>0</v>
      </c>
      <c r="AV45" s="9">
        <f>'12月'!D45</f>
        <v>0</v>
      </c>
      <c r="AW45" s="23">
        <f>'12月'!E45</f>
        <v>0</v>
      </c>
      <c r="AX45" s="20">
        <f>'4Q'!C45</f>
        <v>0</v>
      </c>
      <c r="AY45" s="19">
        <f>'4Q'!D45</f>
        <v>0</v>
      </c>
      <c r="AZ45" s="23">
        <f>'4Q'!E45</f>
        <v>0</v>
      </c>
      <c r="BA45" s="20">
        <f>下期!C45</f>
        <v>0</v>
      </c>
      <c r="BB45" s="19">
        <f>下期!D45</f>
        <v>0</v>
      </c>
      <c r="BC45" s="1">
        <f>下期!E45</f>
        <v>0</v>
      </c>
      <c r="BD45" s="20">
        <f>'20年度累計'!C45</f>
        <v>0</v>
      </c>
      <c r="BE45" s="19">
        <f>'20年度累計'!D45</f>
        <v>0</v>
      </c>
      <c r="BF45" s="12">
        <f>'20年度累計'!E45</f>
        <v>0</v>
      </c>
    </row>
    <row r="46" spans="1:58" x14ac:dyDescent="0.15">
      <c r="A46" s="85" t="str">
        <f>'4月'!B46</f>
        <v>テック航空サービス（株）</v>
      </c>
      <c r="B46" s="20">
        <f>'20年1月'!C46</f>
        <v>375284</v>
      </c>
      <c r="C46" s="19">
        <f>'20年1月'!D46</f>
        <v>448649</v>
      </c>
      <c r="D46" s="23">
        <f>'20年1月'!E46</f>
        <v>83.6</v>
      </c>
      <c r="E46" s="20">
        <f>'2月'!C46</f>
        <v>351817</v>
      </c>
      <c r="F46" s="19">
        <f>'2月'!D46</f>
        <v>506370</v>
      </c>
      <c r="G46" s="23">
        <f>'2月'!E46</f>
        <v>69.5</v>
      </c>
      <c r="H46" s="20">
        <f>'3月'!C46</f>
        <v>132781</v>
      </c>
      <c r="I46" s="19">
        <f>'3月'!D46</f>
        <v>553636</v>
      </c>
      <c r="J46" s="23">
        <f>'3月'!E46</f>
        <v>24</v>
      </c>
      <c r="K46" s="20">
        <f>'1Q'!C46</f>
        <v>859882</v>
      </c>
      <c r="L46" s="19">
        <f>'1Q'!D46</f>
        <v>1508655</v>
      </c>
      <c r="M46" s="23">
        <f>'1Q'!E46</f>
        <v>56.99659630598115</v>
      </c>
      <c r="N46" s="83">
        <f>'4月'!C46</f>
        <v>5225</v>
      </c>
      <c r="O46" s="84">
        <f>'4月'!D46</f>
        <v>400649</v>
      </c>
      <c r="P46" s="1">
        <f>'4月'!E46</f>
        <v>1.3</v>
      </c>
      <c r="Q46" s="20">
        <f>'5月'!C46</f>
        <v>2476</v>
      </c>
      <c r="R46" s="19">
        <f>'5月'!D46</f>
        <v>405878</v>
      </c>
      <c r="S46" s="1">
        <f>'5月'!E46</f>
        <v>0.6</v>
      </c>
      <c r="T46" s="20">
        <f>'6月'!C46</f>
        <v>11097</v>
      </c>
      <c r="U46" s="19">
        <f>'6月'!D46</f>
        <v>395902</v>
      </c>
      <c r="V46" s="1">
        <f>'6月'!E46</f>
        <v>2.8</v>
      </c>
      <c r="W46" s="20">
        <f>'2Q'!C46</f>
        <v>18798</v>
      </c>
      <c r="X46" s="19">
        <f>'2Q'!D46</f>
        <v>1202429</v>
      </c>
      <c r="Y46" s="1">
        <f>'2Q'!E46</f>
        <v>1.5633355482943276</v>
      </c>
      <c r="Z46" s="20">
        <f>上期!C46</f>
        <v>878680</v>
      </c>
      <c r="AA46" s="19">
        <f>上期!D46</f>
        <v>2711084</v>
      </c>
      <c r="AB46" s="1">
        <f>上期!E46</f>
        <v>32.410651975372211</v>
      </c>
      <c r="AC46" s="20">
        <f>'7月'!C46</f>
        <v>0</v>
      </c>
      <c r="AD46" s="19">
        <f>'7月'!D46</f>
        <v>0</v>
      </c>
      <c r="AE46" s="1">
        <f>'7月'!E46</f>
        <v>0</v>
      </c>
      <c r="AF46" s="20">
        <f>'8月'!C46</f>
        <v>0</v>
      </c>
      <c r="AG46" s="19">
        <f>'8月'!D46</f>
        <v>0</v>
      </c>
      <c r="AH46" s="1">
        <f>'8月'!E46</f>
        <v>0</v>
      </c>
      <c r="AI46" s="20">
        <f>'9月'!C46</f>
        <v>0</v>
      </c>
      <c r="AJ46" s="19">
        <f>'9月'!D46</f>
        <v>0</v>
      </c>
      <c r="AK46" s="1">
        <f>'9月'!E46</f>
        <v>0</v>
      </c>
      <c r="AL46" s="20">
        <f>'3Q'!C46</f>
        <v>0</v>
      </c>
      <c r="AM46" s="19">
        <f>'3Q'!D46</f>
        <v>0</v>
      </c>
      <c r="AN46" s="1">
        <f>'3Q'!E46</f>
        <v>0</v>
      </c>
      <c r="AO46" s="11">
        <f>'10月'!C46</f>
        <v>0</v>
      </c>
      <c r="AP46" s="9">
        <f>'10月'!D46</f>
        <v>0</v>
      </c>
      <c r="AQ46" s="23">
        <f>'10月'!E46</f>
        <v>0</v>
      </c>
      <c r="AR46" s="10">
        <f>'11月'!C46</f>
        <v>0</v>
      </c>
      <c r="AS46" s="9">
        <f>'11月'!D46</f>
        <v>0</v>
      </c>
      <c r="AT46" s="12">
        <f>'11月'!E46</f>
        <v>0</v>
      </c>
      <c r="AU46" s="10">
        <f>'12月'!C46</f>
        <v>0</v>
      </c>
      <c r="AV46" s="9">
        <f>'12月'!D46</f>
        <v>0</v>
      </c>
      <c r="AW46" s="23">
        <f>'12月'!E46</f>
        <v>0</v>
      </c>
      <c r="AX46" s="20">
        <f>'4Q'!C46</f>
        <v>0</v>
      </c>
      <c r="AY46" s="19">
        <f>'4Q'!D46</f>
        <v>0</v>
      </c>
      <c r="AZ46" s="23">
        <f>'4Q'!E46</f>
        <v>0</v>
      </c>
      <c r="BA46" s="20">
        <f>下期!C46</f>
        <v>0</v>
      </c>
      <c r="BB46" s="19">
        <f>下期!D46</f>
        <v>0</v>
      </c>
      <c r="BC46" s="1">
        <f>下期!E46</f>
        <v>0</v>
      </c>
      <c r="BD46" s="20">
        <f>'20年度累計'!C46</f>
        <v>0</v>
      </c>
      <c r="BE46" s="19">
        <f>'20年度累計'!D46</f>
        <v>0</v>
      </c>
      <c r="BF46" s="12">
        <f>'20年度累計'!E46</f>
        <v>0</v>
      </c>
    </row>
    <row r="47" spans="1:58" x14ac:dyDescent="0.15">
      <c r="A47" s="82" t="str">
        <f>'4月'!B47</f>
        <v>西武トラベル（株）</v>
      </c>
      <c r="B47" s="20">
        <f>'20年1月'!C47</f>
        <v>240458</v>
      </c>
      <c r="C47" s="19">
        <f>'20年1月'!D47</f>
        <v>143230</v>
      </c>
      <c r="D47" s="23">
        <f>'20年1月'!E47</f>
        <v>167.9</v>
      </c>
      <c r="E47" s="20">
        <f>'2月'!C47</f>
        <v>278784</v>
      </c>
      <c r="F47" s="19">
        <f>'2月'!D47</f>
        <v>185680</v>
      </c>
      <c r="G47" s="23">
        <f>'2月'!E47</f>
        <v>150.1</v>
      </c>
      <c r="H47" s="20">
        <f>'3月'!C47</f>
        <v>116894</v>
      </c>
      <c r="I47" s="19">
        <f>'3月'!D47</f>
        <v>140442</v>
      </c>
      <c r="J47" s="23">
        <f>'3月'!E47</f>
        <v>83.2</v>
      </c>
      <c r="K47" s="20">
        <f>'1Q'!C47</f>
        <v>636136</v>
      </c>
      <c r="L47" s="19">
        <f>'1Q'!D47</f>
        <v>469352</v>
      </c>
      <c r="M47" s="23">
        <f>'1Q'!E47</f>
        <v>135.53495031447613</v>
      </c>
      <c r="N47" s="83">
        <f>'4月'!C47</f>
        <v>2397</v>
      </c>
      <c r="O47" s="84">
        <f>'4月'!D47</f>
        <v>90880</v>
      </c>
      <c r="P47" s="1">
        <f>'4月'!E47</f>
        <v>2.6</v>
      </c>
      <c r="Q47" s="20">
        <f>'5月'!C47</f>
        <v>2097</v>
      </c>
      <c r="R47" s="19">
        <f>'5月'!D47</f>
        <v>101945</v>
      </c>
      <c r="S47" s="1">
        <f>'5月'!E47</f>
        <v>2.1</v>
      </c>
      <c r="T47" s="20">
        <f>'6月'!C47</f>
        <v>387</v>
      </c>
      <c r="U47" s="19">
        <f>'6月'!D47</f>
        <v>65091</v>
      </c>
      <c r="V47" s="1">
        <f>'6月'!E47</f>
        <v>0.6</v>
      </c>
      <c r="W47" s="20">
        <f>'2Q'!C47</f>
        <v>4881</v>
      </c>
      <c r="X47" s="19">
        <f>'2Q'!D47</f>
        <v>257916</v>
      </c>
      <c r="Y47" s="1">
        <f>'2Q'!E47</f>
        <v>1.8924766202949799</v>
      </c>
      <c r="Z47" s="20">
        <f>上期!C47</f>
        <v>641017</v>
      </c>
      <c r="AA47" s="19">
        <f>上期!D47</f>
        <v>727268</v>
      </c>
      <c r="AB47" s="1">
        <f>上期!E47</f>
        <v>88.140410412667677</v>
      </c>
      <c r="AC47" s="20">
        <f>'7月'!C47</f>
        <v>0</v>
      </c>
      <c r="AD47" s="19">
        <f>'7月'!D47</f>
        <v>0</v>
      </c>
      <c r="AE47" s="1">
        <f>'7月'!E47</f>
        <v>0</v>
      </c>
      <c r="AF47" s="20">
        <f>'8月'!C47</f>
        <v>0</v>
      </c>
      <c r="AG47" s="19">
        <f>'8月'!D47</f>
        <v>0</v>
      </c>
      <c r="AH47" s="1">
        <f>'8月'!E47</f>
        <v>0</v>
      </c>
      <c r="AI47" s="20">
        <f>'9月'!C47</f>
        <v>0</v>
      </c>
      <c r="AJ47" s="19">
        <f>'9月'!D47</f>
        <v>0</v>
      </c>
      <c r="AK47" s="1">
        <f>'9月'!E47</f>
        <v>0</v>
      </c>
      <c r="AL47" s="20">
        <f>'3Q'!C47</f>
        <v>0</v>
      </c>
      <c r="AM47" s="19">
        <f>'3Q'!D47</f>
        <v>0</v>
      </c>
      <c r="AN47" s="1">
        <f>'3Q'!E47</f>
        <v>0</v>
      </c>
      <c r="AO47" s="11">
        <f>'10月'!C47</f>
        <v>0</v>
      </c>
      <c r="AP47" s="9">
        <f>'10月'!D47</f>
        <v>0</v>
      </c>
      <c r="AQ47" s="23">
        <f>'10月'!E47</f>
        <v>0</v>
      </c>
      <c r="AR47" s="10">
        <f>'11月'!C47</f>
        <v>0</v>
      </c>
      <c r="AS47" s="9">
        <f>'11月'!D47</f>
        <v>0</v>
      </c>
      <c r="AT47" s="12">
        <f>'11月'!E47</f>
        <v>0</v>
      </c>
      <c r="AU47" s="10">
        <f>'12月'!C47</f>
        <v>0</v>
      </c>
      <c r="AV47" s="9">
        <f>'12月'!D47</f>
        <v>0</v>
      </c>
      <c r="AW47" s="23">
        <f>'12月'!E47</f>
        <v>0</v>
      </c>
      <c r="AX47" s="20">
        <f>'4Q'!C47</f>
        <v>0</v>
      </c>
      <c r="AY47" s="19">
        <f>'4Q'!D47</f>
        <v>0</v>
      </c>
      <c r="AZ47" s="23">
        <f>'4Q'!E47</f>
        <v>0</v>
      </c>
      <c r="BA47" s="20">
        <f>下期!C47</f>
        <v>0</v>
      </c>
      <c r="BB47" s="19">
        <f>下期!D47</f>
        <v>0</v>
      </c>
      <c r="BC47" s="1">
        <f>下期!E47</f>
        <v>0</v>
      </c>
      <c r="BD47" s="20">
        <f>'20年度累計'!C47</f>
        <v>0</v>
      </c>
      <c r="BE47" s="19">
        <f>'20年度累計'!D47</f>
        <v>0</v>
      </c>
      <c r="BF47" s="12">
        <f>'20年度累計'!E47</f>
        <v>0</v>
      </c>
    </row>
    <row r="48" spans="1:58" x14ac:dyDescent="0.15">
      <c r="A48" s="82" t="str">
        <f>'4月'!B48</f>
        <v>（株）エスティーエートラベル</v>
      </c>
      <c r="B48" s="20">
        <f>'20年1月'!C48</f>
        <v>92943</v>
      </c>
      <c r="C48" s="19">
        <f>'20年1月'!D48</f>
        <v>88118</v>
      </c>
      <c r="D48" s="23">
        <f>'20年1月'!E48</f>
        <v>105.5</v>
      </c>
      <c r="E48" s="20">
        <f>'2月'!C48</f>
        <v>636231</v>
      </c>
      <c r="F48" s="19">
        <f>'2月'!D48</f>
        <v>597766</v>
      </c>
      <c r="G48" s="23">
        <f>'2月'!E48</f>
        <v>106.4</v>
      </c>
      <c r="H48" s="20">
        <f>'3月'!C48</f>
        <v>159954</v>
      </c>
      <c r="I48" s="19">
        <f>'3月'!D48</f>
        <v>567314</v>
      </c>
      <c r="J48" s="23">
        <f>'3月'!E48</f>
        <v>28.2</v>
      </c>
      <c r="K48" s="20">
        <f>'1Q'!C48</f>
        <v>889128</v>
      </c>
      <c r="L48" s="19">
        <f>'1Q'!D48</f>
        <v>1253198</v>
      </c>
      <c r="M48" s="23">
        <f>'1Q'!E48</f>
        <v>70.948724782516422</v>
      </c>
      <c r="N48" s="83">
        <f>'4月'!C48</f>
        <v>16348</v>
      </c>
      <c r="O48" s="84">
        <f>'4月'!D48</f>
        <v>278796</v>
      </c>
      <c r="P48" s="1">
        <f>'4月'!E48</f>
        <v>5.9</v>
      </c>
      <c r="Q48" s="20">
        <f>'5月'!C48</f>
        <v>1827</v>
      </c>
      <c r="R48" s="19">
        <f>'5月'!D48</f>
        <v>148868</v>
      </c>
      <c r="S48" s="1">
        <f>'5月'!E48</f>
        <v>1.2</v>
      </c>
      <c r="T48" s="20">
        <f>'6月'!C48</f>
        <v>6691</v>
      </c>
      <c r="U48" s="19">
        <f>'6月'!D48</f>
        <v>219709</v>
      </c>
      <c r="V48" s="1">
        <f>'6月'!E48</f>
        <v>3</v>
      </c>
      <c r="W48" s="20">
        <f>'2Q'!C48</f>
        <v>24866</v>
      </c>
      <c r="X48" s="19">
        <f>'2Q'!D48</f>
        <v>647373</v>
      </c>
      <c r="Y48" s="1">
        <f>'2Q'!E48</f>
        <v>3.8410622624051358</v>
      </c>
      <c r="Z48" s="20">
        <f>上期!C48</f>
        <v>913994</v>
      </c>
      <c r="AA48" s="19">
        <f>上期!D48</f>
        <v>1900571</v>
      </c>
      <c r="AB48" s="1">
        <f>上期!E48</f>
        <v>48.090494909161507</v>
      </c>
      <c r="AC48" s="20">
        <f>'7月'!C48</f>
        <v>0</v>
      </c>
      <c r="AD48" s="19">
        <f>'7月'!D48</f>
        <v>0</v>
      </c>
      <c r="AE48" s="1">
        <f>'7月'!E48</f>
        <v>0</v>
      </c>
      <c r="AF48" s="20">
        <f>'8月'!C48</f>
        <v>0</v>
      </c>
      <c r="AG48" s="19">
        <f>'8月'!D48</f>
        <v>0</v>
      </c>
      <c r="AH48" s="1">
        <f>'8月'!E48</f>
        <v>0</v>
      </c>
      <c r="AI48" s="20">
        <f>'9月'!C48</f>
        <v>0</v>
      </c>
      <c r="AJ48" s="19">
        <f>'9月'!D48</f>
        <v>0</v>
      </c>
      <c r="AK48" s="1">
        <f>'9月'!E48</f>
        <v>0</v>
      </c>
      <c r="AL48" s="20">
        <f>'3Q'!C48</f>
        <v>0</v>
      </c>
      <c r="AM48" s="19">
        <f>'3Q'!D48</f>
        <v>0</v>
      </c>
      <c r="AN48" s="1">
        <f>'3Q'!E48</f>
        <v>0</v>
      </c>
      <c r="AO48" s="11">
        <f>'10月'!C48</f>
        <v>0</v>
      </c>
      <c r="AP48" s="9">
        <f>'10月'!D48</f>
        <v>0</v>
      </c>
      <c r="AQ48" s="23">
        <f>'10月'!E48</f>
        <v>0</v>
      </c>
      <c r="AR48" s="10">
        <f>'11月'!C48</f>
        <v>0</v>
      </c>
      <c r="AS48" s="9">
        <f>'11月'!D48</f>
        <v>0</v>
      </c>
      <c r="AT48" s="12">
        <f>'11月'!E48</f>
        <v>0</v>
      </c>
      <c r="AU48" s="10">
        <f>'12月'!C48</f>
        <v>0</v>
      </c>
      <c r="AV48" s="9">
        <f>'12月'!D48</f>
        <v>0</v>
      </c>
      <c r="AW48" s="23">
        <f>'12月'!E48</f>
        <v>0</v>
      </c>
      <c r="AX48" s="20">
        <f>'4Q'!C48</f>
        <v>0</v>
      </c>
      <c r="AY48" s="19">
        <f>'4Q'!D48</f>
        <v>0</v>
      </c>
      <c r="AZ48" s="23">
        <f>'4Q'!E48</f>
        <v>0</v>
      </c>
      <c r="BA48" s="20">
        <f>下期!C48</f>
        <v>0</v>
      </c>
      <c r="BB48" s="19">
        <f>下期!D48</f>
        <v>0</v>
      </c>
      <c r="BC48" s="1">
        <f>下期!E48</f>
        <v>0</v>
      </c>
      <c r="BD48" s="20">
        <f>'20年度累計'!C48</f>
        <v>0</v>
      </c>
      <c r="BE48" s="19">
        <f>'20年度累計'!D48</f>
        <v>0</v>
      </c>
      <c r="BF48" s="12">
        <f>'20年度累計'!E48</f>
        <v>0</v>
      </c>
    </row>
    <row r="49" spans="1:58" x14ac:dyDescent="0.15">
      <c r="A49" s="82" t="str">
        <f>'4月'!B49</f>
        <v>菱和ダイヤモンド航空サービス（株）</v>
      </c>
      <c r="B49" s="20">
        <f>'20年1月'!C49</f>
        <v>378097</v>
      </c>
      <c r="C49" s="19">
        <f>'20年1月'!D49</f>
        <v>417500</v>
      </c>
      <c r="D49" s="23">
        <f>'20年1月'!E49</f>
        <v>90.6</v>
      </c>
      <c r="E49" s="20">
        <f>'2月'!C49</f>
        <v>353519</v>
      </c>
      <c r="F49" s="19">
        <f>'2月'!D49</f>
        <v>357058</v>
      </c>
      <c r="G49" s="23">
        <f>'2月'!E49</f>
        <v>99</v>
      </c>
      <c r="H49" s="20">
        <f>'3月'!C49</f>
        <v>206152</v>
      </c>
      <c r="I49" s="19">
        <f>'3月'!D49</f>
        <v>353519</v>
      </c>
      <c r="J49" s="23">
        <f>'3月'!E49</f>
        <v>58.3</v>
      </c>
      <c r="K49" s="20">
        <f>'1Q'!C49</f>
        <v>937768</v>
      </c>
      <c r="L49" s="19">
        <f>'1Q'!D49</f>
        <v>1128077</v>
      </c>
      <c r="M49" s="23">
        <f>'1Q'!E49</f>
        <v>83.129786353236526</v>
      </c>
      <c r="N49" s="83">
        <f>'4月'!C49</f>
        <v>19645</v>
      </c>
      <c r="O49" s="84">
        <f>'4月'!D49</f>
        <v>367276</v>
      </c>
      <c r="P49" s="1">
        <f>'4月'!E49</f>
        <v>5.3</v>
      </c>
      <c r="Q49" s="20">
        <f>'5月'!C49</f>
        <v>8771</v>
      </c>
      <c r="R49" s="19">
        <f>'5月'!D49</f>
        <v>360459</v>
      </c>
      <c r="S49" s="1">
        <f>'5月'!E49</f>
        <v>2.4</v>
      </c>
      <c r="T49" s="20">
        <f>'6月'!C49</f>
        <v>10775</v>
      </c>
      <c r="U49" s="19">
        <f>'6月'!D49</f>
        <v>445184</v>
      </c>
      <c r="V49" s="1">
        <f>'6月'!E49</f>
        <v>2.4</v>
      </c>
      <c r="W49" s="20">
        <f>'2Q'!C49</f>
        <v>39191</v>
      </c>
      <c r="X49" s="19">
        <f>'2Q'!D49</f>
        <v>1172919</v>
      </c>
      <c r="Y49" s="1">
        <f>'2Q'!E49</f>
        <v>3.3413219497680573</v>
      </c>
      <c r="Z49" s="20">
        <f>上期!C49</f>
        <v>976959</v>
      </c>
      <c r="AA49" s="19">
        <f>上期!D49</f>
        <v>2300996</v>
      </c>
      <c r="AB49" s="1">
        <f>上期!E49</f>
        <v>42.45809206100315</v>
      </c>
      <c r="AC49" s="20">
        <f>'7月'!C49</f>
        <v>0</v>
      </c>
      <c r="AD49" s="19">
        <f>'7月'!D49</f>
        <v>0</v>
      </c>
      <c r="AE49" s="1">
        <f>'7月'!E49</f>
        <v>0</v>
      </c>
      <c r="AF49" s="20">
        <f>'8月'!C49</f>
        <v>0</v>
      </c>
      <c r="AG49" s="19">
        <f>'8月'!D49</f>
        <v>0</v>
      </c>
      <c r="AH49" s="1">
        <f>'8月'!E49</f>
        <v>0</v>
      </c>
      <c r="AI49" s="20">
        <f>'9月'!C49</f>
        <v>0</v>
      </c>
      <c r="AJ49" s="19">
        <f>'9月'!D49</f>
        <v>0</v>
      </c>
      <c r="AK49" s="1">
        <f>'9月'!E49</f>
        <v>0</v>
      </c>
      <c r="AL49" s="20">
        <f>'3Q'!C49</f>
        <v>0</v>
      </c>
      <c r="AM49" s="19">
        <f>'3Q'!D49</f>
        <v>0</v>
      </c>
      <c r="AN49" s="1">
        <f>'3Q'!E49</f>
        <v>0</v>
      </c>
      <c r="AO49" s="11">
        <f>'10月'!C49</f>
        <v>0</v>
      </c>
      <c r="AP49" s="9">
        <f>'10月'!D49</f>
        <v>0</v>
      </c>
      <c r="AQ49" s="23">
        <f>'10月'!E49</f>
        <v>0</v>
      </c>
      <c r="AR49" s="10">
        <f>'11月'!C49</f>
        <v>0</v>
      </c>
      <c r="AS49" s="9">
        <f>'11月'!D49</f>
        <v>0</v>
      </c>
      <c r="AT49" s="12">
        <f>'11月'!E49</f>
        <v>0</v>
      </c>
      <c r="AU49" s="10">
        <f>'12月'!C49</f>
        <v>0</v>
      </c>
      <c r="AV49" s="9">
        <f>'12月'!D49</f>
        <v>0</v>
      </c>
      <c r="AW49" s="23">
        <f>'12月'!E49</f>
        <v>0</v>
      </c>
      <c r="AX49" s="20">
        <f>'4Q'!C49</f>
        <v>0</v>
      </c>
      <c r="AY49" s="19">
        <f>'4Q'!D49</f>
        <v>0</v>
      </c>
      <c r="AZ49" s="23">
        <f>'4Q'!E49</f>
        <v>0</v>
      </c>
      <c r="BA49" s="20">
        <f>下期!C49</f>
        <v>0</v>
      </c>
      <c r="BB49" s="19">
        <f>下期!D49</f>
        <v>0</v>
      </c>
      <c r="BC49" s="1">
        <f>下期!E49</f>
        <v>0</v>
      </c>
      <c r="BD49" s="20">
        <f>'20年度累計'!C49</f>
        <v>0</v>
      </c>
      <c r="BE49" s="19">
        <f>'20年度累計'!D49</f>
        <v>0</v>
      </c>
      <c r="BF49" s="12">
        <f>'20年度累計'!E49</f>
        <v>0</v>
      </c>
    </row>
    <row r="50" spans="1:58" x14ac:dyDescent="0.15">
      <c r="A50" s="82" t="str">
        <f>'4月'!B50</f>
        <v>富士急トラベル（株）</v>
      </c>
      <c r="B50" s="20">
        <f>'20年1月'!C50</f>
        <v>10259</v>
      </c>
      <c r="C50" s="19">
        <f>'20年1月'!D50</f>
        <v>20751</v>
      </c>
      <c r="D50" s="23">
        <f>'20年1月'!E50</f>
        <v>49.4</v>
      </c>
      <c r="E50" s="20">
        <f>'2月'!C50</f>
        <v>30335</v>
      </c>
      <c r="F50" s="19">
        <f>'2月'!D50</f>
        <v>61040</v>
      </c>
      <c r="G50" s="23">
        <f>'2月'!E50</f>
        <v>49.7</v>
      </c>
      <c r="H50" s="20">
        <f>'3月'!C50</f>
        <v>3930</v>
      </c>
      <c r="I50" s="19">
        <f>'3月'!D50</f>
        <v>30615</v>
      </c>
      <c r="J50" s="23">
        <f>'3月'!E50</f>
        <v>12.8</v>
      </c>
      <c r="K50" s="20">
        <f>'1Q'!C50</f>
        <v>44524</v>
      </c>
      <c r="L50" s="19">
        <f>'1Q'!D50</f>
        <v>112406</v>
      </c>
      <c r="M50" s="23">
        <f>'1Q'!E50</f>
        <v>39.609985232105046</v>
      </c>
      <c r="N50" s="83">
        <f>'4月'!C50</f>
        <v>39</v>
      </c>
      <c r="O50" s="84">
        <f>'4月'!D50</f>
        <v>21861</v>
      </c>
      <c r="P50" s="1">
        <f>'4月'!E50</f>
        <v>0.2</v>
      </c>
      <c r="Q50" s="20">
        <f>'5月'!C50</f>
        <v>0</v>
      </c>
      <c r="R50" s="19">
        <f>'5月'!D50</f>
        <v>13499</v>
      </c>
      <c r="S50" s="1" t="str">
        <f>'5月'!E50</f>
        <v>－</v>
      </c>
      <c r="T50" s="20">
        <f>'6月'!C50</f>
        <v>0</v>
      </c>
      <c r="U50" s="19">
        <f>'6月'!D50</f>
        <v>12847</v>
      </c>
      <c r="V50" s="1" t="str">
        <f>'6月'!E50</f>
        <v>－</v>
      </c>
      <c r="W50" s="20">
        <f>'2Q'!C50</f>
        <v>39</v>
      </c>
      <c r="X50" s="19">
        <f>'2Q'!D50</f>
        <v>48207</v>
      </c>
      <c r="Y50" s="1">
        <f>'2Q'!E50</f>
        <v>8.0901113946107411E-2</v>
      </c>
      <c r="Z50" s="20">
        <f>上期!C50</f>
        <v>44563</v>
      </c>
      <c r="AA50" s="19">
        <f>上期!D50</f>
        <v>160613</v>
      </c>
      <c r="AB50" s="1">
        <f>上期!E50</f>
        <v>27.745574766675173</v>
      </c>
      <c r="AC50" s="20">
        <f>'7月'!C50</f>
        <v>0</v>
      </c>
      <c r="AD50" s="19">
        <f>'7月'!D50</f>
        <v>0</v>
      </c>
      <c r="AE50" s="1">
        <f>'7月'!E50</f>
        <v>0</v>
      </c>
      <c r="AF50" s="20">
        <f>'8月'!C50</f>
        <v>0</v>
      </c>
      <c r="AG50" s="19">
        <f>'8月'!D50</f>
        <v>0</v>
      </c>
      <c r="AH50" s="1">
        <f>'8月'!E50</f>
        <v>0</v>
      </c>
      <c r="AI50" s="20">
        <f>'9月'!C50</f>
        <v>0</v>
      </c>
      <c r="AJ50" s="19">
        <f>'9月'!D50</f>
        <v>0</v>
      </c>
      <c r="AK50" s="1">
        <f>'9月'!E50</f>
        <v>0</v>
      </c>
      <c r="AL50" s="20">
        <f>'3Q'!C50</f>
        <v>0</v>
      </c>
      <c r="AM50" s="19">
        <f>'3Q'!D50</f>
        <v>0</v>
      </c>
      <c r="AN50" s="1">
        <f>'3Q'!E50</f>
        <v>0</v>
      </c>
      <c r="AO50" s="11">
        <f>'10月'!C50</f>
        <v>0</v>
      </c>
      <c r="AP50" s="9">
        <f>'10月'!D50</f>
        <v>0</v>
      </c>
      <c r="AQ50" s="23">
        <f>'10月'!E50</f>
        <v>0</v>
      </c>
      <c r="AR50" s="10">
        <f>'11月'!C50</f>
        <v>0</v>
      </c>
      <c r="AS50" s="9">
        <f>'11月'!D50</f>
        <v>0</v>
      </c>
      <c r="AT50" s="12">
        <f>'11月'!E50</f>
        <v>0</v>
      </c>
      <c r="AU50" s="10">
        <f>'12月'!C50</f>
        <v>0</v>
      </c>
      <c r="AV50" s="9">
        <f>'12月'!D50</f>
        <v>0</v>
      </c>
      <c r="AW50" s="23">
        <f>'12月'!E50</f>
        <v>0</v>
      </c>
      <c r="AX50" s="20">
        <f>'4Q'!C50</f>
        <v>0</v>
      </c>
      <c r="AY50" s="19">
        <f>'4Q'!D50</f>
        <v>0</v>
      </c>
      <c r="AZ50" s="23">
        <f>'4Q'!E50</f>
        <v>0</v>
      </c>
      <c r="BA50" s="20">
        <f>下期!C50</f>
        <v>0</v>
      </c>
      <c r="BB50" s="19">
        <f>下期!D50</f>
        <v>0</v>
      </c>
      <c r="BC50" s="1">
        <f>下期!E50</f>
        <v>0</v>
      </c>
      <c r="BD50" s="20">
        <f>'20年度累計'!C50</f>
        <v>0</v>
      </c>
      <c r="BE50" s="19">
        <f>'20年度累計'!D50</f>
        <v>0</v>
      </c>
      <c r="BF50" s="12">
        <f>'20年度累計'!E50</f>
        <v>0</v>
      </c>
    </row>
    <row r="51" spans="1:58" x14ac:dyDescent="0.15">
      <c r="A51" s="82" t="str">
        <f>'4月'!B51</f>
        <v>（株）三越伊勢丹ニッコウトラベル</v>
      </c>
      <c r="B51" s="20">
        <f>'20年1月'!C51</f>
        <v>83657</v>
      </c>
      <c r="C51" s="19">
        <f>'20年1月'!D51</f>
        <v>173427</v>
      </c>
      <c r="D51" s="23">
        <f>'20年1月'!E51</f>
        <v>48.2</v>
      </c>
      <c r="E51" s="20">
        <f>'2月'!C51</f>
        <v>248515</v>
      </c>
      <c r="F51" s="19">
        <f>'2月'!D51</f>
        <v>268438</v>
      </c>
      <c r="G51" s="23">
        <f>'2月'!E51</f>
        <v>92.6</v>
      </c>
      <c r="H51" s="20">
        <f>'3月'!C51</f>
        <v>48965</v>
      </c>
      <c r="I51" s="19">
        <f>'3月'!D51</f>
        <v>373350</v>
      </c>
      <c r="J51" s="23">
        <f>'3月'!E51</f>
        <v>13.1</v>
      </c>
      <c r="K51" s="20">
        <f>'1Q'!C51</f>
        <v>381137</v>
      </c>
      <c r="L51" s="19">
        <f>'1Q'!D51</f>
        <v>815215</v>
      </c>
      <c r="M51" s="23">
        <f>'1Q'!E51</f>
        <v>46.752942475297928</v>
      </c>
      <c r="N51" s="83">
        <f>'4月'!C51</f>
        <v>0</v>
      </c>
      <c r="O51" s="84">
        <f>'4月'!D51</f>
        <v>943185</v>
      </c>
      <c r="P51" s="1" t="str">
        <f>'4月'!E51</f>
        <v>－</v>
      </c>
      <c r="Q51" s="20">
        <f>'5月'!C51</f>
        <v>0</v>
      </c>
      <c r="R51" s="19">
        <f>'5月'!D51</f>
        <v>486782</v>
      </c>
      <c r="S51" s="1" t="str">
        <f>'5月'!E51</f>
        <v>－</v>
      </c>
      <c r="T51" s="20">
        <f>'6月'!C51</f>
        <v>0</v>
      </c>
      <c r="U51" s="19">
        <f>'6月'!D51</f>
        <v>325521</v>
      </c>
      <c r="V51" s="1" t="str">
        <f>'6月'!E51</f>
        <v>－</v>
      </c>
      <c r="W51" s="20">
        <f>'2Q'!C51</f>
        <v>0</v>
      </c>
      <c r="X51" s="19">
        <f>'2Q'!D51</f>
        <v>1755488</v>
      </c>
      <c r="Y51" s="1">
        <f>'2Q'!E51</f>
        <v>0</v>
      </c>
      <c r="Z51" s="20">
        <f>上期!C51</f>
        <v>381137</v>
      </c>
      <c r="AA51" s="19">
        <f>上期!D51</f>
        <v>2570703</v>
      </c>
      <c r="AB51" s="1">
        <f>上期!E51</f>
        <v>14.82617789764123</v>
      </c>
      <c r="AC51" s="20">
        <f>'7月'!C51</f>
        <v>0</v>
      </c>
      <c r="AD51" s="19">
        <f>'7月'!D51</f>
        <v>0</v>
      </c>
      <c r="AE51" s="1">
        <f>'7月'!E51</f>
        <v>0</v>
      </c>
      <c r="AF51" s="20">
        <f>'8月'!C51</f>
        <v>0</v>
      </c>
      <c r="AG51" s="19">
        <f>'8月'!D51</f>
        <v>0</v>
      </c>
      <c r="AH51" s="1">
        <f>'8月'!E51</f>
        <v>0</v>
      </c>
      <c r="AI51" s="20">
        <f>'9月'!C51</f>
        <v>0</v>
      </c>
      <c r="AJ51" s="19">
        <f>'9月'!D51</f>
        <v>0</v>
      </c>
      <c r="AK51" s="1">
        <f>'9月'!E51</f>
        <v>0</v>
      </c>
      <c r="AL51" s="20">
        <f>'3Q'!C51</f>
        <v>0</v>
      </c>
      <c r="AM51" s="19">
        <f>'3Q'!D51</f>
        <v>0</v>
      </c>
      <c r="AN51" s="1">
        <f>'3Q'!E51</f>
        <v>0</v>
      </c>
      <c r="AO51" s="11">
        <f>'10月'!C51</f>
        <v>0</v>
      </c>
      <c r="AP51" s="9">
        <f>'10月'!D51</f>
        <v>0</v>
      </c>
      <c r="AQ51" s="23">
        <f>'10月'!E51</f>
        <v>0</v>
      </c>
      <c r="AR51" s="10">
        <f>'11月'!C51</f>
        <v>0</v>
      </c>
      <c r="AS51" s="9">
        <f>'11月'!D51</f>
        <v>0</v>
      </c>
      <c r="AT51" s="12">
        <f>'11月'!E51</f>
        <v>0</v>
      </c>
      <c r="AU51" s="10">
        <f>'12月'!C51</f>
        <v>0</v>
      </c>
      <c r="AV51" s="9">
        <f>'12月'!D51</f>
        <v>0</v>
      </c>
      <c r="AW51" s="23">
        <f>'12月'!E51</f>
        <v>0</v>
      </c>
      <c r="AX51" s="20">
        <f>'4Q'!C51</f>
        <v>0</v>
      </c>
      <c r="AY51" s="19">
        <f>'4Q'!D51</f>
        <v>0</v>
      </c>
      <c r="AZ51" s="23">
        <f>'4Q'!E51</f>
        <v>0</v>
      </c>
      <c r="BA51" s="20">
        <f>下期!C51</f>
        <v>0</v>
      </c>
      <c r="BB51" s="19">
        <f>下期!D51</f>
        <v>0</v>
      </c>
      <c r="BC51" s="1">
        <f>下期!E51</f>
        <v>0</v>
      </c>
      <c r="BD51" s="20">
        <f>'20年度累計'!C51</f>
        <v>0</v>
      </c>
      <c r="BE51" s="19">
        <f>'20年度累計'!D51</f>
        <v>0</v>
      </c>
      <c r="BF51" s="12">
        <f>'20年度累計'!E51</f>
        <v>0</v>
      </c>
    </row>
    <row r="52" spans="1:58" x14ac:dyDescent="0.15">
      <c r="A52" s="82" t="e">
        <f>'4月'!#REF!</f>
        <v>#REF!</v>
      </c>
      <c r="B52" s="20" t="e">
        <f>'20年1月'!#REF!</f>
        <v>#REF!</v>
      </c>
      <c r="C52" s="19" t="e">
        <f>'20年1月'!#REF!</f>
        <v>#REF!</v>
      </c>
      <c r="D52" s="23" t="e">
        <f>'20年1月'!#REF!</f>
        <v>#REF!</v>
      </c>
      <c r="E52" s="20" t="e">
        <f>'2月'!#REF!</f>
        <v>#REF!</v>
      </c>
      <c r="F52" s="19" t="e">
        <f>'2月'!#REF!</f>
        <v>#REF!</v>
      </c>
      <c r="G52" s="23" t="e">
        <f>'2月'!#REF!</f>
        <v>#REF!</v>
      </c>
      <c r="H52" s="20" t="e">
        <f>'3月'!#REF!</f>
        <v>#REF!</v>
      </c>
      <c r="I52" s="19" t="e">
        <f>'3月'!#REF!</f>
        <v>#REF!</v>
      </c>
      <c r="J52" s="23" t="e">
        <f>'3月'!#REF!</f>
        <v>#REF!</v>
      </c>
      <c r="K52" s="20" t="e">
        <f>'1Q'!#REF!</f>
        <v>#REF!</v>
      </c>
      <c r="L52" s="19" t="e">
        <f>'1Q'!#REF!</f>
        <v>#REF!</v>
      </c>
      <c r="M52" s="23" t="e">
        <f>'1Q'!#REF!</f>
        <v>#REF!</v>
      </c>
      <c r="N52" s="83" t="e">
        <f>'4月'!#REF!</f>
        <v>#REF!</v>
      </c>
      <c r="O52" s="84" t="e">
        <f>'4月'!#REF!</f>
        <v>#REF!</v>
      </c>
      <c r="P52" s="1" t="e">
        <f>'4月'!#REF!</f>
        <v>#REF!</v>
      </c>
      <c r="Q52" s="20" t="e">
        <f>'5月'!#REF!</f>
        <v>#REF!</v>
      </c>
      <c r="R52" s="19" t="e">
        <f>'5月'!#REF!</f>
        <v>#REF!</v>
      </c>
      <c r="S52" s="1" t="e">
        <f>'5月'!#REF!</f>
        <v>#REF!</v>
      </c>
      <c r="T52" s="20" t="e">
        <f>'6月'!#REF!</f>
        <v>#REF!</v>
      </c>
      <c r="U52" s="19" t="e">
        <f>'6月'!#REF!</f>
        <v>#REF!</v>
      </c>
      <c r="V52" s="1" t="e">
        <f>'6月'!#REF!</f>
        <v>#REF!</v>
      </c>
      <c r="W52" s="20" t="e">
        <f>'2Q'!#REF!</f>
        <v>#REF!</v>
      </c>
      <c r="X52" s="19" t="e">
        <f>'2Q'!#REF!</f>
        <v>#REF!</v>
      </c>
      <c r="Y52" s="1" t="e">
        <f>'2Q'!#REF!</f>
        <v>#REF!</v>
      </c>
      <c r="Z52" s="20" t="e">
        <f>上期!#REF!</f>
        <v>#REF!</v>
      </c>
      <c r="AA52" s="19" t="e">
        <f>上期!#REF!</f>
        <v>#REF!</v>
      </c>
      <c r="AB52" s="1" t="e">
        <f>上期!#REF!</f>
        <v>#REF!</v>
      </c>
      <c r="AC52" s="20" t="e">
        <f>'7月'!#REF!</f>
        <v>#REF!</v>
      </c>
      <c r="AD52" s="19" t="e">
        <f>'7月'!#REF!</f>
        <v>#REF!</v>
      </c>
      <c r="AE52" s="1" t="e">
        <f>'7月'!#REF!</f>
        <v>#REF!</v>
      </c>
      <c r="AF52" s="20" t="e">
        <f>'8月'!#REF!</f>
        <v>#REF!</v>
      </c>
      <c r="AG52" s="19" t="e">
        <f>'8月'!#REF!</f>
        <v>#REF!</v>
      </c>
      <c r="AH52" s="1" t="e">
        <f>'8月'!#REF!</f>
        <v>#REF!</v>
      </c>
      <c r="AI52" s="20" t="e">
        <f>'9月'!#REF!</f>
        <v>#REF!</v>
      </c>
      <c r="AJ52" s="19" t="e">
        <f>'9月'!#REF!</f>
        <v>#REF!</v>
      </c>
      <c r="AK52" s="1" t="e">
        <f>'9月'!#REF!</f>
        <v>#REF!</v>
      </c>
      <c r="AL52" s="20" t="e">
        <f>'3Q'!#REF!</f>
        <v>#REF!</v>
      </c>
      <c r="AM52" s="19" t="e">
        <f>'3Q'!#REF!</f>
        <v>#REF!</v>
      </c>
      <c r="AN52" s="1" t="e">
        <f>'3Q'!#REF!</f>
        <v>#REF!</v>
      </c>
      <c r="AO52" s="11" t="e">
        <f>'10月'!#REF!</f>
        <v>#REF!</v>
      </c>
      <c r="AP52" s="9" t="e">
        <f>'10月'!#REF!</f>
        <v>#REF!</v>
      </c>
      <c r="AQ52" s="23" t="e">
        <f>'10月'!#REF!</f>
        <v>#REF!</v>
      </c>
      <c r="AR52" s="10" t="e">
        <f>'11月'!#REF!</f>
        <v>#REF!</v>
      </c>
      <c r="AS52" s="9" t="e">
        <f>'11月'!#REF!</f>
        <v>#REF!</v>
      </c>
      <c r="AT52" s="12" t="e">
        <f>'11月'!#REF!</f>
        <v>#REF!</v>
      </c>
      <c r="AU52" s="10" t="e">
        <f>'12月'!#REF!</f>
        <v>#REF!</v>
      </c>
      <c r="AV52" s="9" t="e">
        <f>'12月'!#REF!</f>
        <v>#REF!</v>
      </c>
      <c r="AW52" s="23" t="e">
        <f>'12月'!#REF!</f>
        <v>#REF!</v>
      </c>
      <c r="AX52" s="20" t="e">
        <f>'4Q'!#REF!</f>
        <v>#REF!</v>
      </c>
      <c r="AY52" s="19" t="e">
        <f>'4Q'!#REF!</f>
        <v>#REF!</v>
      </c>
      <c r="AZ52" s="23" t="e">
        <f>'4Q'!#REF!</f>
        <v>#REF!</v>
      </c>
      <c r="BA52" s="20" t="e">
        <f>下期!#REF!</f>
        <v>#REF!</v>
      </c>
      <c r="BB52" s="19" t="e">
        <f>下期!#REF!</f>
        <v>#REF!</v>
      </c>
      <c r="BC52" s="1" t="e">
        <f>下期!#REF!</f>
        <v>#REF!</v>
      </c>
      <c r="BD52" s="20" t="e">
        <f>'20年度累計'!#REF!</f>
        <v>#REF!</v>
      </c>
      <c r="BE52" s="19" t="e">
        <f>'20年度累計'!#REF!</f>
        <v>#REF!</v>
      </c>
      <c r="BF52" s="12" t="e">
        <f>'20年度累計'!#REF!</f>
        <v>#REF!</v>
      </c>
    </row>
    <row r="53" spans="1:58" ht="14.25" thickBot="1" x14ac:dyDescent="0.2">
      <c r="A53" s="88" t="str">
        <f>'4月'!B52</f>
        <v>（株）JAL JTAセールス</v>
      </c>
      <c r="B53" s="50">
        <f>'20年1月'!C52</f>
        <v>0</v>
      </c>
      <c r="C53" s="49">
        <f>'20年1月'!D52</f>
        <v>0</v>
      </c>
      <c r="D53" s="43" t="str">
        <f>'20年1月'!E52</f>
        <v>－</v>
      </c>
      <c r="E53" s="50">
        <f>'2月'!C52</f>
        <v>0</v>
      </c>
      <c r="F53" s="49">
        <f>'2月'!D52</f>
        <v>0</v>
      </c>
      <c r="G53" s="43" t="str">
        <f>'2月'!E52</f>
        <v>－</v>
      </c>
      <c r="H53" s="50">
        <f>'3月'!C52</f>
        <v>0</v>
      </c>
      <c r="I53" s="49">
        <f>'3月'!D52</f>
        <v>0</v>
      </c>
      <c r="J53" s="43" t="str">
        <f>'3月'!E52</f>
        <v>－</v>
      </c>
      <c r="K53" s="50">
        <f>'1Q'!C52</f>
        <v>0</v>
      </c>
      <c r="L53" s="49">
        <f>'1Q'!D52</f>
        <v>0</v>
      </c>
      <c r="M53" s="43" t="e">
        <f>'1Q'!E52</f>
        <v>#DIV/0!</v>
      </c>
      <c r="N53" s="89">
        <f>'4月'!C52</f>
        <v>0</v>
      </c>
      <c r="O53" s="90">
        <f>'4月'!D52</f>
        <v>0</v>
      </c>
      <c r="P53" s="47" t="str">
        <f>'4月'!E52</f>
        <v>－</v>
      </c>
      <c r="Q53" s="50">
        <f>'5月'!C52</f>
        <v>0</v>
      </c>
      <c r="R53" s="49">
        <f>'5月'!D52</f>
        <v>0</v>
      </c>
      <c r="S53" s="47" t="str">
        <f>'5月'!E52</f>
        <v>－</v>
      </c>
      <c r="T53" s="50">
        <f>'6月'!C52</f>
        <v>0</v>
      </c>
      <c r="U53" s="49">
        <f>'6月'!D52</f>
        <v>0</v>
      </c>
      <c r="V53" s="47" t="str">
        <f>'6月'!E52</f>
        <v>－</v>
      </c>
      <c r="W53" s="50">
        <f>'2Q'!C52</f>
        <v>0</v>
      </c>
      <c r="X53" s="49">
        <f>'2Q'!D52</f>
        <v>0</v>
      </c>
      <c r="Y53" s="47" t="e">
        <f>'2Q'!E52</f>
        <v>#DIV/0!</v>
      </c>
      <c r="Z53" s="50">
        <f>上期!C52</f>
        <v>0</v>
      </c>
      <c r="AA53" s="49">
        <f>上期!D52</f>
        <v>0</v>
      </c>
      <c r="AB53" s="47" t="e">
        <f>上期!E52</f>
        <v>#DIV/0!</v>
      </c>
      <c r="AC53" s="50">
        <f>'7月'!C52</f>
        <v>0</v>
      </c>
      <c r="AD53" s="49">
        <f>'7月'!D52</f>
        <v>0</v>
      </c>
      <c r="AE53" s="47">
        <f>'7月'!E52</f>
        <v>0</v>
      </c>
      <c r="AF53" s="50">
        <f>'8月'!C52</f>
        <v>0</v>
      </c>
      <c r="AG53" s="49">
        <f>'8月'!D52</f>
        <v>0</v>
      </c>
      <c r="AH53" s="47">
        <f>'8月'!E52</f>
        <v>0</v>
      </c>
      <c r="AI53" s="50">
        <f>'9月'!C52</f>
        <v>0</v>
      </c>
      <c r="AJ53" s="49">
        <f>'9月'!D52</f>
        <v>0</v>
      </c>
      <c r="AK53" s="47">
        <f>'9月'!E52</f>
        <v>0</v>
      </c>
      <c r="AL53" s="50">
        <f>'3Q'!C52</f>
        <v>0</v>
      </c>
      <c r="AM53" s="49">
        <f>'3Q'!D52</f>
        <v>0</v>
      </c>
      <c r="AN53" s="47">
        <f>'3Q'!E52</f>
        <v>0</v>
      </c>
      <c r="AO53" s="48">
        <f>'10月'!C52</f>
        <v>0</v>
      </c>
      <c r="AP53" s="42">
        <f>'10月'!D52</f>
        <v>0</v>
      </c>
      <c r="AQ53" s="43">
        <f>'10月'!E52</f>
        <v>0</v>
      </c>
      <c r="AR53" s="41">
        <f>'11月'!C52</f>
        <v>0</v>
      </c>
      <c r="AS53" s="42">
        <f>'11月'!D52</f>
        <v>0</v>
      </c>
      <c r="AT53" s="44">
        <f>'11月'!E52</f>
        <v>0</v>
      </c>
      <c r="AU53" s="41">
        <f>'12月'!C52</f>
        <v>0</v>
      </c>
      <c r="AV53" s="42">
        <f>'12月'!D52</f>
        <v>0</v>
      </c>
      <c r="AW53" s="43">
        <f>'12月'!E52</f>
        <v>0</v>
      </c>
      <c r="AX53" s="50">
        <f>'4Q'!C52</f>
        <v>0</v>
      </c>
      <c r="AY53" s="49">
        <f>'4Q'!D52</f>
        <v>0</v>
      </c>
      <c r="AZ53" s="43">
        <f>'4Q'!E52</f>
        <v>0</v>
      </c>
      <c r="BA53" s="50">
        <f>下期!C52</f>
        <v>0</v>
      </c>
      <c r="BB53" s="49">
        <f>下期!D52</f>
        <v>0</v>
      </c>
      <c r="BC53" s="47">
        <f>下期!E52</f>
        <v>0</v>
      </c>
      <c r="BD53" s="50">
        <f>'20年度累計'!C52</f>
        <v>0</v>
      </c>
      <c r="BE53" s="49">
        <f>'20年度累計'!D52</f>
        <v>0</v>
      </c>
      <c r="BF53" s="44">
        <f>'20年度累計'!E52</f>
        <v>0</v>
      </c>
    </row>
    <row r="54" spans="1:58" ht="15" thickTop="1" thickBot="1" x14ac:dyDescent="0.2">
      <c r="A54" s="68" t="s">
        <v>21</v>
      </c>
      <c r="B54" s="91">
        <f>'20年1月'!C53</f>
        <v>100077161</v>
      </c>
      <c r="C54" s="92">
        <f>'20年1月'!D53</f>
        <v>109364522</v>
      </c>
      <c r="D54" s="39">
        <f>'20年1月'!E53</f>
        <v>91.507884979372008</v>
      </c>
      <c r="E54" s="91">
        <f>'2月'!C53</f>
        <v>94675114</v>
      </c>
      <c r="F54" s="92">
        <f>'2月'!D53</f>
        <v>124488446</v>
      </c>
      <c r="G54" s="39">
        <f>'2月'!E53</f>
        <v>76.051326080494249</v>
      </c>
      <c r="H54" s="91">
        <f>'3月'!C53</f>
        <v>21537443</v>
      </c>
      <c r="I54" s="92">
        <f>'3月'!D53</f>
        <v>142165806</v>
      </c>
      <c r="J54" s="39">
        <f>'3月'!E53</f>
        <v>15.1495240705068</v>
      </c>
      <c r="K54" s="91">
        <f>'1Q'!C53</f>
        <v>216289718</v>
      </c>
      <c r="L54" s="92">
        <f>'1Q'!D53</f>
        <v>376018774</v>
      </c>
      <c r="M54" s="39">
        <f>'1Q'!E53</f>
        <v>57.520989098273056</v>
      </c>
      <c r="N54" s="91">
        <f>'4月'!C53</f>
        <v>2245169</v>
      </c>
      <c r="O54" s="92">
        <f>'4月'!D53</f>
        <v>131097340</v>
      </c>
      <c r="P54" s="45">
        <f>'4月'!E53</f>
        <v>1.7125969146284739</v>
      </c>
      <c r="Q54" s="91">
        <f>'5月'!C53</f>
        <v>1358505</v>
      </c>
      <c r="R54" s="92">
        <f>'5月'!D53</f>
        <v>130192514</v>
      </c>
      <c r="S54" s="45">
        <f>'5月'!E53</f>
        <v>1.0434586123745946</v>
      </c>
      <c r="T54" s="91">
        <f>'6月'!C53</f>
        <v>1901521</v>
      </c>
      <c r="U54" s="92">
        <f>'6月'!D53</f>
        <v>164344850</v>
      </c>
      <c r="V54" s="45">
        <f>'6月'!E53</f>
        <v>1.1570310843327307</v>
      </c>
      <c r="W54" s="91">
        <f>'2Q'!C53</f>
        <v>5215717</v>
      </c>
      <c r="X54" s="92">
        <f>'2Q'!D53</f>
        <v>396855874</v>
      </c>
      <c r="Y54" s="45">
        <f>'2Q'!E53</f>
        <v>1.3142597455921743</v>
      </c>
      <c r="Z54" s="91">
        <f>上期!C53</f>
        <v>221505435</v>
      </c>
      <c r="AA54" s="92">
        <f>上期!D53</f>
        <v>772874648</v>
      </c>
      <c r="AB54" s="45">
        <f>上期!E53</f>
        <v>28.65994318395601</v>
      </c>
      <c r="AC54" s="91">
        <f>'7月'!C53</f>
        <v>0</v>
      </c>
      <c r="AD54" s="92">
        <f>'7月'!D53</f>
        <v>0</v>
      </c>
      <c r="AE54" s="45" t="e">
        <f>'7月'!E53</f>
        <v>#DIV/0!</v>
      </c>
      <c r="AF54" s="91">
        <f>'8月'!C53</f>
        <v>0</v>
      </c>
      <c r="AG54" s="92">
        <f>'8月'!D53</f>
        <v>0</v>
      </c>
      <c r="AH54" s="45" t="e">
        <f>'8月'!E53</f>
        <v>#DIV/0!</v>
      </c>
      <c r="AI54" s="91">
        <f>'9月'!C53</f>
        <v>0</v>
      </c>
      <c r="AJ54" s="92">
        <f>'9月'!D53</f>
        <v>0</v>
      </c>
      <c r="AK54" s="45" t="e">
        <f>'9月'!E53</f>
        <v>#DIV/0!</v>
      </c>
      <c r="AL54" s="91">
        <f>'3Q'!C53</f>
        <v>0</v>
      </c>
      <c r="AM54" s="92">
        <f>'3Q'!D53</f>
        <v>0</v>
      </c>
      <c r="AN54" s="45" t="e">
        <f>'3Q'!E53</f>
        <v>#DIV/0!</v>
      </c>
      <c r="AO54" s="46">
        <f>'10月'!C53</f>
        <v>0</v>
      </c>
      <c r="AP54" s="38">
        <f>'10月'!D53</f>
        <v>0</v>
      </c>
      <c r="AQ54" s="39" t="e">
        <f>'10月'!E53</f>
        <v>#DIV/0!</v>
      </c>
      <c r="AR54" s="37">
        <f>'11月'!C53</f>
        <v>0</v>
      </c>
      <c r="AS54" s="38">
        <f>'11月'!D53</f>
        <v>0</v>
      </c>
      <c r="AT54" s="40" t="e">
        <f>'11月'!E53</f>
        <v>#DIV/0!</v>
      </c>
      <c r="AU54" s="37">
        <f>'12月'!C53</f>
        <v>0</v>
      </c>
      <c r="AV54" s="38">
        <f>'12月'!D53</f>
        <v>0</v>
      </c>
      <c r="AW54" s="39" t="e">
        <f>'12月'!E53</f>
        <v>#DIV/0!</v>
      </c>
      <c r="AX54" s="91">
        <f>'4Q'!C53</f>
        <v>0</v>
      </c>
      <c r="AY54" s="92">
        <f>'4Q'!D53</f>
        <v>0</v>
      </c>
      <c r="AZ54" s="39" t="e">
        <f>'4Q'!E53</f>
        <v>#DIV/0!</v>
      </c>
      <c r="BA54" s="91">
        <f>下期!C53</f>
        <v>0</v>
      </c>
      <c r="BB54" s="92">
        <f>下期!D53</f>
        <v>0</v>
      </c>
      <c r="BC54" s="45" t="e">
        <f>下期!E53</f>
        <v>#DIV/0!</v>
      </c>
      <c r="BD54" s="91">
        <f>'20年度累計'!C53</f>
        <v>0</v>
      </c>
      <c r="BE54" s="92">
        <f>'20年度累計'!D53</f>
        <v>0</v>
      </c>
      <c r="BF54" s="40" t="e">
        <f>'20年度累計'!E53</f>
        <v>#DIV/0!</v>
      </c>
    </row>
    <row r="55" spans="1:58" x14ac:dyDescent="0.15">
      <c r="A55" s="129"/>
      <c r="N55" s="127"/>
      <c r="O55" s="93"/>
      <c r="P55" s="94"/>
      <c r="Q55" s="93"/>
      <c r="R55" s="93"/>
      <c r="S55" s="94"/>
      <c r="T55" s="93"/>
      <c r="U55" s="93"/>
      <c r="V55" s="94"/>
      <c r="W55" s="93"/>
      <c r="X55" s="93"/>
      <c r="Y55" s="94"/>
    </row>
    <row r="56" spans="1:58" customFormat="1" ht="15" customHeight="1" x14ac:dyDescent="0.15">
      <c r="A56" s="144"/>
      <c r="N56" s="145"/>
      <c r="O56" s="145" t="s">
        <v>59</v>
      </c>
      <c r="P56" s="144"/>
      <c r="Q56" s="144"/>
      <c r="R56" s="144"/>
      <c r="S56" s="144"/>
      <c r="T56" s="144"/>
      <c r="U56" s="144"/>
      <c r="V56" s="144"/>
      <c r="W56" s="144"/>
      <c r="X56" s="144"/>
      <c r="Y56" s="144"/>
    </row>
    <row r="57" spans="1:58" customFormat="1" ht="15" customHeight="1" x14ac:dyDescent="0.15">
      <c r="A57" s="144"/>
      <c r="N57" s="145"/>
      <c r="O57" s="146" t="s">
        <v>60</v>
      </c>
      <c r="P57" s="144"/>
      <c r="Q57" s="145"/>
      <c r="R57" s="145"/>
      <c r="S57" s="145"/>
      <c r="T57" s="145"/>
      <c r="U57" s="145"/>
      <c r="V57" s="145"/>
      <c r="W57" s="145"/>
      <c r="X57" s="145"/>
      <c r="Y57" s="145"/>
      <c r="AC57" s="125"/>
    </row>
    <row r="58" spans="1:58" customFormat="1" ht="15" customHeight="1" x14ac:dyDescent="0.15">
      <c r="A58" s="144"/>
      <c r="N58" s="145"/>
      <c r="O58" s="145" t="s">
        <v>61</v>
      </c>
      <c r="P58" s="144"/>
      <c r="Q58" s="126"/>
      <c r="R58" s="126"/>
      <c r="S58" s="126"/>
      <c r="T58" s="126"/>
      <c r="U58" s="126"/>
      <c r="V58" s="126"/>
      <c r="W58" s="126"/>
      <c r="X58" s="126"/>
      <c r="Y58" s="126"/>
      <c r="AC58" s="126"/>
    </row>
    <row r="59" spans="1:58" customFormat="1" ht="15" customHeight="1" x14ac:dyDescent="0.15">
      <c r="A59" s="144"/>
      <c r="N59" s="145"/>
      <c r="O59" s="145" t="s">
        <v>62</v>
      </c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AC59" s="126"/>
    </row>
    <row r="60" spans="1:58" customFormat="1" ht="15" customHeight="1" x14ac:dyDescent="0.15">
      <c r="A60" s="144"/>
      <c r="N60" s="145"/>
      <c r="O60" s="144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AC60" s="126"/>
    </row>
    <row r="61" spans="1:58" customFormat="1" ht="15" customHeight="1" x14ac:dyDescent="0.15">
      <c r="A61" s="144"/>
      <c r="N61" s="145"/>
      <c r="O61" s="145" t="s">
        <v>56</v>
      </c>
      <c r="P61" s="144"/>
      <c r="Q61" s="144"/>
      <c r="R61" s="144"/>
      <c r="S61" s="144"/>
      <c r="T61" s="144"/>
      <c r="U61" s="144"/>
      <c r="V61" s="144"/>
      <c r="W61" s="144"/>
      <c r="X61" s="144"/>
      <c r="Y61" s="144"/>
    </row>
    <row r="62" spans="1:58" customFormat="1" ht="15" customHeight="1" x14ac:dyDescent="0.15">
      <c r="A62" s="144"/>
      <c r="N62" s="145"/>
      <c r="O62" s="145" t="s">
        <v>63</v>
      </c>
      <c r="P62" s="144"/>
      <c r="Q62" s="144"/>
      <c r="R62" s="144"/>
      <c r="S62" s="144"/>
      <c r="T62" s="144"/>
      <c r="U62" s="144"/>
      <c r="V62" s="144"/>
      <c r="W62" s="144"/>
      <c r="X62" s="144"/>
      <c r="Y62" s="144"/>
    </row>
    <row r="63" spans="1:58" customFormat="1" ht="15" customHeight="1" x14ac:dyDescent="0.15">
      <c r="A63" s="144"/>
      <c r="N63" s="145"/>
      <c r="O63" s="144" t="s">
        <v>39</v>
      </c>
      <c r="P63" s="144"/>
      <c r="Q63" s="144"/>
      <c r="R63" s="144"/>
      <c r="S63" s="144"/>
      <c r="T63" s="144"/>
      <c r="U63" s="144"/>
      <c r="V63" s="144"/>
      <c r="W63" s="144"/>
      <c r="X63" s="144"/>
      <c r="Y63" s="144"/>
    </row>
    <row r="64" spans="1:58" customFormat="1" ht="15" customHeight="1" x14ac:dyDescent="0.15">
      <c r="A64" s="144"/>
      <c r="N64" s="145"/>
      <c r="O64" s="144" t="s">
        <v>40</v>
      </c>
      <c r="P64" s="144"/>
      <c r="Q64" s="144"/>
      <c r="R64" s="144"/>
      <c r="S64" s="144"/>
      <c r="T64" s="144"/>
      <c r="U64" s="144"/>
      <c r="V64" s="144"/>
      <c r="W64" s="144"/>
      <c r="X64" s="144"/>
      <c r="Y64" s="144"/>
    </row>
    <row r="65" spans="1:25" customFormat="1" ht="15" customHeight="1" x14ac:dyDescent="0.15">
      <c r="A65" s="144"/>
      <c r="N65" s="145"/>
      <c r="O65" s="144" t="s">
        <v>64</v>
      </c>
      <c r="P65" s="144"/>
      <c r="Q65" s="144"/>
      <c r="R65" s="144"/>
      <c r="S65" s="144"/>
      <c r="T65" s="144"/>
      <c r="U65" s="144"/>
      <c r="V65" s="144"/>
      <c r="W65" s="144"/>
      <c r="X65" s="144"/>
      <c r="Y65" s="144"/>
    </row>
    <row r="66" spans="1:25" customFormat="1" ht="15" customHeight="1" x14ac:dyDescent="0.15">
      <c r="A66" s="144"/>
      <c r="N66" s="145"/>
      <c r="O66" s="144"/>
      <c r="P66" s="144"/>
      <c r="Q66" s="144"/>
      <c r="R66" s="144"/>
      <c r="S66" s="144"/>
      <c r="T66" s="144"/>
      <c r="U66" s="144"/>
      <c r="V66" s="144"/>
      <c r="W66" s="144"/>
      <c r="X66" s="144"/>
      <c r="Y66" s="144"/>
    </row>
    <row r="67" spans="1:25" customFormat="1" ht="15" customHeight="1" x14ac:dyDescent="0.15">
      <c r="A67" s="144"/>
      <c r="N67" s="145"/>
      <c r="O67" s="145" t="s">
        <v>41</v>
      </c>
      <c r="P67" s="144"/>
      <c r="Q67" s="144"/>
      <c r="R67" s="144"/>
      <c r="S67" s="144"/>
      <c r="T67" s="144"/>
      <c r="U67" s="144"/>
      <c r="V67" s="144"/>
      <c r="W67" s="144"/>
      <c r="X67" s="144"/>
      <c r="Y67" s="144"/>
    </row>
    <row r="68" spans="1:25" customFormat="1" ht="15" customHeight="1" x14ac:dyDescent="0.15">
      <c r="A68" s="144"/>
      <c r="N68" s="145"/>
      <c r="O68" s="145" t="s">
        <v>42</v>
      </c>
      <c r="P68" s="144"/>
      <c r="Q68" s="144"/>
      <c r="R68" s="144"/>
      <c r="S68" s="144"/>
      <c r="T68" s="144"/>
      <c r="U68" s="144"/>
      <c r="V68" s="144"/>
      <c r="W68" s="144"/>
      <c r="X68" s="144"/>
      <c r="Y68" s="144"/>
    </row>
    <row r="69" spans="1:25" customFormat="1" ht="15" customHeight="1" x14ac:dyDescent="0.15">
      <c r="A69" s="144"/>
      <c r="N69" s="145"/>
      <c r="O69" s="144" t="s">
        <v>65</v>
      </c>
      <c r="P69" s="144"/>
      <c r="Q69" s="144"/>
      <c r="R69" s="144"/>
      <c r="S69" s="144"/>
      <c r="T69" s="144"/>
      <c r="U69" s="144"/>
      <c r="V69" s="144"/>
      <c r="W69" s="144"/>
      <c r="X69" s="144"/>
      <c r="Y69" s="144"/>
    </row>
    <row r="70" spans="1:25" customFormat="1" ht="15" customHeight="1" x14ac:dyDescent="0.15">
      <c r="A70" s="144"/>
      <c r="N70" s="145"/>
      <c r="O70" s="144"/>
      <c r="P70" s="144"/>
      <c r="Q70" s="144"/>
      <c r="R70" s="144"/>
      <c r="S70" s="144"/>
      <c r="T70" s="144"/>
      <c r="U70" s="144"/>
      <c r="V70" s="144"/>
      <c r="W70" s="144"/>
      <c r="X70" s="144"/>
      <c r="Y70" s="144"/>
    </row>
    <row r="71" spans="1:25" customFormat="1" ht="15" customHeight="1" x14ac:dyDescent="0.15">
      <c r="A71" s="144"/>
      <c r="N71" s="145"/>
      <c r="O71" s="144" t="s">
        <v>43</v>
      </c>
      <c r="P71" s="144"/>
      <c r="Q71" s="144"/>
      <c r="R71" s="144"/>
      <c r="S71" s="144"/>
      <c r="T71" s="144"/>
      <c r="U71" s="144"/>
      <c r="V71" s="144"/>
      <c r="W71" s="144"/>
      <c r="X71" s="144"/>
      <c r="Y71" s="144"/>
    </row>
    <row r="72" spans="1:25" customFormat="1" ht="15" customHeight="1" x14ac:dyDescent="0.15">
      <c r="A72" s="144"/>
      <c r="N72" s="145"/>
      <c r="O72" s="145" t="s">
        <v>44</v>
      </c>
      <c r="P72" s="144"/>
      <c r="Q72" s="144"/>
      <c r="R72" s="144"/>
      <c r="S72" s="144"/>
      <c r="T72" s="144"/>
      <c r="U72" s="144"/>
      <c r="V72" s="144"/>
      <c r="W72" s="144"/>
      <c r="X72" s="144"/>
      <c r="Y72" s="144"/>
    </row>
    <row r="73" spans="1:25" customFormat="1" ht="15" customHeight="1" x14ac:dyDescent="0.15">
      <c r="A73" s="144"/>
      <c r="N73" s="145"/>
      <c r="O73" s="144" t="s">
        <v>45</v>
      </c>
      <c r="P73" s="144"/>
      <c r="Q73" s="144"/>
      <c r="R73" s="144"/>
      <c r="S73" s="144"/>
      <c r="T73" s="144"/>
      <c r="U73" s="144"/>
      <c r="V73" s="144"/>
      <c r="W73" s="144"/>
      <c r="X73" s="144"/>
      <c r="Y73" s="144"/>
    </row>
    <row r="74" spans="1:25" customFormat="1" ht="15" customHeight="1" x14ac:dyDescent="0.15">
      <c r="A74" s="144"/>
      <c r="N74" s="145"/>
      <c r="O74" s="145"/>
      <c r="P74" s="144"/>
      <c r="Q74" s="144"/>
      <c r="R74" s="144"/>
      <c r="S74" s="144"/>
      <c r="T74" s="144"/>
      <c r="U74" s="144"/>
      <c r="V74" s="144"/>
      <c r="W74" s="144"/>
      <c r="X74" s="144"/>
      <c r="Y74" s="144"/>
    </row>
    <row r="75" spans="1:25" customFormat="1" ht="15" customHeight="1" x14ac:dyDescent="0.15">
      <c r="A75" s="144"/>
      <c r="N75" s="145"/>
      <c r="O75" s="144" t="s">
        <v>46</v>
      </c>
      <c r="P75" s="144"/>
      <c r="Q75" s="144"/>
      <c r="R75" s="144"/>
      <c r="S75" s="144"/>
      <c r="T75" s="144"/>
      <c r="U75" s="144"/>
      <c r="V75" s="144"/>
      <c r="W75" s="144"/>
      <c r="X75" s="144"/>
      <c r="Y75" s="144"/>
    </row>
    <row r="76" spans="1:25" customFormat="1" ht="15" customHeight="1" x14ac:dyDescent="0.15">
      <c r="A76" s="144"/>
      <c r="N76" s="145"/>
      <c r="O76" s="145" t="s">
        <v>47</v>
      </c>
      <c r="P76" s="144"/>
      <c r="Q76" s="144"/>
      <c r="R76" s="144"/>
      <c r="S76" s="144"/>
      <c r="T76" s="144"/>
      <c r="U76" s="144"/>
      <c r="V76" s="144"/>
      <c r="W76" s="144"/>
      <c r="X76" s="144"/>
      <c r="Y76" s="144"/>
    </row>
    <row r="77" spans="1:25" customFormat="1" ht="15" customHeight="1" x14ac:dyDescent="0.15">
      <c r="A77" s="144"/>
      <c r="N77" s="145"/>
      <c r="O77" s="145" t="s">
        <v>57</v>
      </c>
      <c r="P77" s="144"/>
      <c r="Q77" s="144"/>
      <c r="R77" s="144"/>
      <c r="S77" s="144"/>
      <c r="T77" s="144"/>
      <c r="U77" s="144"/>
      <c r="V77" s="144"/>
      <c r="W77" s="144"/>
      <c r="X77" s="144"/>
      <c r="Y77" s="144"/>
    </row>
    <row r="78" spans="1:25" customFormat="1" ht="15" customHeight="1" x14ac:dyDescent="0.15">
      <c r="A78" s="144"/>
      <c r="N78" s="145"/>
      <c r="O78" s="144"/>
      <c r="P78" s="144"/>
      <c r="Q78" s="144"/>
      <c r="R78" s="144"/>
      <c r="S78" s="144"/>
      <c r="T78" s="144"/>
      <c r="U78" s="144"/>
      <c r="V78" s="144"/>
      <c r="W78" s="144"/>
      <c r="X78" s="144"/>
      <c r="Y78" s="144"/>
    </row>
    <row r="79" spans="1:25" customFormat="1" ht="15" customHeight="1" x14ac:dyDescent="0.15">
      <c r="A79" s="144"/>
      <c r="N79" s="145"/>
      <c r="O79" s="145" t="s">
        <v>66</v>
      </c>
      <c r="P79" s="144"/>
      <c r="Q79" s="144"/>
      <c r="R79" s="144"/>
      <c r="S79" s="144"/>
      <c r="T79" s="144"/>
      <c r="U79" s="144"/>
      <c r="V79" s="144"/>
      <c r="W79" s="144"/>
      <c r="X79" s="144"/>
      <c r="Y79" s="144"/>
    </row>
    <row r="80" spans="1:25" x14ac:dyDescent="0.15">
      <c r="O80" s="145" t="s">
        <v>67</v>
      </c>
    </row>
    <row r="81" spans="15:15" x14ac:dyDescent="0.15">
      <c r="O81" s="145" t="s">
        <v>68</v>
      </c>
    </row>
  </sheetData>
  <mergeCells count="19">
    <mergeCell ref="AF3:AH3"/>
    <mergeCell ref="AI3:AK3"/>
    <mergeCell ref="AU3:AW3"/>
    <mergeCell ref="B3:D3"/>
    <mergeCell ref="AX3:AZ3"/>
    <mergeCell ref="K3:M3"/>
    <mergeCell ref="BD3:BF3"/>
    <mergeCell ref="BA3:BC3"/>
    <mergeCell ref="N3:P3"/>
    <mergeCell ref="Q3:S3"/>
    <mergeCell ref="T3:V3"/>
    <mergeCell ref="AO3:AQ3"/>
    <mergeCell ref="AR3:AT3"/>
    <mergeCell ref="Z3:AB3"/>
    <mergeCell ref="AL3:AN3"/>
    <mergeCell ref="W3:Y3"/>
    <mergeCell ref="AC3:AE3"/>
    <mergeCell ref="E3:G3"/>
    <mergeCell ref="H3:J3"/>
  </mergeCells>
  <phoneticPr fontId="5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1"/>
  <dimension ref="A1:BF81"/>
  <sheetViews>
    <sheetView showGridLines="0" zoomScale="85" zoomScaleNormal="85" workbookViewId="0">
      <pane xSplit="1" ySplit="4" topLeftCell="B5" activePane="bottomRight" state="frozen"/>
      <selection activeCell="K5" sqref="K5:M54"/>
      <selection pane="topRight" activeCell="K5" sqref="K5:M54"/>
      <selection pane="bottomLeft" activeCell="K5" sqref="K5:M54"/>
      <selection pane="bottomRight" activeCell="A5" sqref="A5"/>
    </sheetView>
  </sheetViews>
  <sheetFormatPr defaultRowHeight="13.5" x14ac:dyDescent="0.15"/>
  <cols>
    <col min="1" max="1" width="45.625" style="6" customWidth="1"/>
    <col min="2" max="3" width="15.625" style="6" customWidth="1"/>
    <col min="4" max="4" width="9.875" style="6" customWidth="1"/>
    <col min="5" max="6" width="15.625" style="6" customWidth="1"/>
    <col min="7" max="7" width="9.875" style="6" customWidth="1"/>
    <col min="8" max="9" width="15.625" style="6" customWidth="1"/>
    <col min="10" max="10" width="9.875" style="6" customWidth="1"/>
    <col min="11" max="12" width="15.625" style="6" customWidth="1"/>
    <col min="13" max="13" width="9.875" style="6" customWidth="1"/>
    <col min="14" max="15" width="15.625" style="6" customWidth="1"/>
    <col min="16" max="16" width="9.875" style="6" customWidth="1"/>
    <col min="17" max="18" width="15.625" style="6" customWidth="1"/>
    <col min="19" max="19" width="9.875" style="6" customWidth="1"/>
    <col min="20" max="21" width="15.625" style="6" customWidth="1"/>
    <col min="22" max="22" width="9.875" style="6" customWidth="1"/>
    <col min="23" max="24" width="15.625" style="6" customWidth="1"/>
    <col min="25" max="25" width="9.875" style="6" customWidth="1"/>
    <col min="26" max="27" width="15.625" style="6" customWidth="1"/>
    <col min="28" max="28" width="9.875" style="6" customWidth="1"/>
    <col min="29" max="30" width="15.625" style="6" customWidth="1"/>
    <col min="31" max="31" width="9.875" style="6" customWidth="1"/>
    <col min="32" max="33" width="15.625" style="6" customWidth="1"/>
    <col min="34" max="34" width="9.875" style="6" customWidth="1"/>
    <col min="35" max="36" width="15.625" style="6" customWidth="1"/>
    <col min="37" max="37" width="9.875" style="6" customWidth="1"/>
    <col min="38" max="39" width="15.625" style="6" customWidth="1"/>
    <col min="40" max="40" width="9.875" style="6" customWidth="1"/>
    <col min="41" max="42" width="15.625" style="6" customWidth="1"/>
    <col min="43" max="43" width="9.875" style="6" customWidth="1"/>
    <col min="44" max="45" width="15.625" style="6" customWidth="1"/>
    <col min="46" max="46" width="9.875" style="6" customWidth="1"/>
    <col min="47" max="48" width="15.5" style="6" customWidth="1"/>
    <col min="49" max="49" width="9.875" style="6" customWidth="1"/>
    <col min="50" max="51" width="15.625" style="6" customWidth="1"/>
    <col min="52" max="52" width="9.875" style="6" customWidth="1"/>
    <col min="53" max="54" width="15.625" style="6" customWidth="1"/>
    <col min="55" max="55" width="9.875" style="6" customWidth="1"/>
    <col min="56" max="57" width="15.625" style="6" customWidth="1"/>
    <col min="58" max="58" width="9.875" style="6" customWidth="1"/>
    <col min="59" max="16384" width="9" style="6"/>
  </cols>
  <sheetData>
    <row r="1" spans="1:58" ht="24" customHeight="1" x14ac:dyDescent="0.15">
      <c r="A1" s="167" t="s">
        <v>0</v>
      </c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</row>
    <row r="2" spans="1:58" ht="18" customHeight="1" thickBot="1" x14ac:dyDescent="0.2">
      <c r="A2" s="168" t="s">
        <v>135</v>
      </c>
      <c r="N2" s="168"/>
      <c r="O2" s="168"/>
      <c r="P2" s="168"/>
      <c r="R2" s="168"/>
      <c r="S2" s="168"/>
      <c r="T2" s="168"/>
      <c r="U2" s="168"/>
      <c r="V2" s="168"/>
      <c r="W2" s="168"/>
      <c r="X2" s="168"/>
      <c r="Y2" s="168"/>
    </row>
    <row r="3" spans="1:58" ht="18.75" customHeight="1" x14ac:dyDescent="0.15">
      <c r="A3" s="169" t="s">
        <v>6</v>
      </c>
      <c r="B3" s="238" t="s">
        <v>35</v>
      </c>
      <c r="C3" s="238"/>
      <c r="D3" s="239"/>
      <c r="E3" s="240" t="s">
        <v>36</v>
      </c>
      <c r="F3" s="238"/>
      <c r="G3" s="239"/>
      <c r="H3" s="240" t="s">
        <v>37</v>
      </c>
      <c r="I3" s="238"/>
      <c r="J3" s="239"/>
      <c r="K3" s="240" t="s">
        <v>4</v>
      </c>
      <c r="L3" s="238"/>
      <c r="M3" s="239"/>
      <c r="N3" s="240" t="s">
        <v>2</v>
      </c>
      <c r="O3" s="238"/>
      <c r="P3" s="239"/>
      <c r="Q3" s="240" t="s">
        <v>3</v>
      </c>
      <c r="R3" s="238"/>
      <c r="S3" s="239"/>
      <c r="T3" s="240" t="s">
        <v>22</v>
      </c>
      <c r="U3" s="238"/>
      <c r="V3" s="239"/>
      <c r="W3" s="240" t="s">
        <v>5</v>
      </c>
      <c r="X3" s="238"/>
      <c r="Y3" s="239"/>
      <c r="Z3" s="240" t="s">
        <v>26</v>
      </c>
      <c r="AA3" s="238"/>
      <c r="AB3" s="239"/>
      <c r="AC3" s="240" t="s">
        <v>23</v>
      </c>
      <c r="AD3" s="238"/>
      <c r="AE3" s="239"/>
      <c r="AF3" s="240" t="s">
        <v>24</v>
      </c>
      <c r="AG3" s="238"/>
      <c r="AH3" s="239"/>
      <c r="AI3" s="240" t="s">
        <v>25</v>
      </c>
      <c r="AJ3" s="238"/>
      <c r="AK3" s="239"/>
      <c r="AL3" s="240" t="s">
        <v>33</v>
      </c>
      <c r="AM3" s="238"/>
      <c r="AN3" s="239"/>
      <c r="AO3" s="240" t="s">
        <v>30</v>
      </c>
      <c r="AP3" s="238"/>
      <c r="AQ3" s="239"/>
      <c r="AR3" s="240" t="s">
        <v>31</v>
      </c>
      <c r="AS3" s="238"/>
      <c r="AT3" s="239"/>
      <c r="AU3" s="238" t="s">
        <v>32</v>
      </c>
      <c r="AV3" s="238"/>
      <c r="AW3" s="239"/>
      <c r="AX3" s="240" t="s">
        <v>38</v>
      </c>
      <c r="AY3" s="238"/>
      <c r="AZ3" s="239"/>
      <c r="BA3" s="240" t="s">
        <v>48</v>
      </c>
      <c r="BB3" s="238"/>
      <c r="BC3" s="239"/>
      <c r="BD3" s="240" t="s">
        <v>49</v>
      </c>
      <c r="BE3" s="238"/>
      <c r="BF3" s="239"/>
    </row>
    <row r="4" spans="1:58" ht="18.75" customHeight="1" thickBot="1" x14ac:dyDescent="0.2">
      <c r="A4" s="170"/>
      <c r="B4" s="98" t="s">
        <v>1</v>
      </c>
      <c r="C4" s="99" t="s">
        <v>51</v>
      </c>
      <c r="D4" s="104" t="s">
        <v>50</v>
      </c>
      <c r="E4" s="98" t="s">
        <v>1</v>
      </c>
      <c r="F4" s="99" t="s">
        <v>51</v>
      </c>
      <c r="G4" s="104" t="s">
        <v>50</v>
      </c>
      <c r="H4" s="98" t="s">
        <v>1</v>
      </c>
      <c r="I4" s="99" t="s">
        <v>51</v>
      </c>
      <c r="J4" s="104" t="s">
        <v>50</v>
      </c>
      <c r="K4" s="98" t="s">
        <v>1</v>
      </c>
      <c r="L4" s="99" t="s">
        <v>51</v>
      </c>
      <c r="M4" s="104" t="s">
        <v>50</v>
      </c>
      <c r="N4" s="98" t="s">
        <v>1</v>
      </c>
      <c r="O4" s="99" t="s">
        <v>51</v>
      </c>
      <c r="P4" s="104" t="s">
        <v>50</v>
      </c>
      <c r="Q4" s="98" t="s">
        <v>1</v>
      </c>
      <c r="R4" s="99" t="s">
        <v>51</v>
      </c>
      <c r="S4" s="104" t="s">
        <v>50</v>
      </c>
      <c r="T4" s="98" t="s">
        <v>1</v>
      </c>
      <c r="U4" s="99" t="s">
        <v>51</v>
      </c>
      <c r="V4" s="104" t="s">
        <v>50</v>
      </c>
      <c r="W4" s="98" t="s">
        <v>1</v>
      </c>
      <c r="X4" s="99" t="s">
        <v>51</v>
      </c>
      <c r="Y4" s="104" t="s">
        <v>50</v>
      </c>
      <c r="Z4" s="98" t="s">
        <v>1</v>
      </c>
      <c r="AA4" s="99" t="s">
        <v>51</v>
      </c>
      <c r="AB4" s="104" t="s">
        <v>50</v>
      </c>
      <c r="AC4" s="98" t="s">
        <v>1</v>
      </c>
      <c r="AD4" s="99" t="s">
        <v>51</v>
      </c>
      <c r="AE4" s="104" t="s">
        <v>50</v>
      </c>
      <c r="AF4" s="98" t="s">
        <v>1</v>
      </c>
      <c r="AG4" s="99" t="s">
        <v>51</v>
      </c>
      <c r="AH4" s="104" t="s">
        <v>50</v>
      </c>
      <c r="AI4" s="98" t="s">
        <v>1</v>
      </c>
      <c r="AJ4" s="99" t="s">
        <v>51</v>
      </c>
      <c r="AK4" s="104" t="s">
        <v>50</v>
      </c>
      <c r="AL4" s="98" t="s">
        <v>1</v>
      </c>
      <c r="AM4" s="99" t="s">
        <v>51</v>
      </c>
      <c r="AN4" s="104" t="s">
        <v>50</v>
      </c>
      <c r="AO4" s="98" t="s">
        <v>1</v>
      </c>
      <c r="AP4" s="99" t="s">
        <v>51</v>
      </c>
      <c r="AQ4" s="104" t="s">
        <v>50</v>
      </c>
      <c r="AR4" s="98" t="s">
        <v>1</v>
      </c>
      <c r="AS4" s="99" t="s">
        <v>51</v>
      </c>
      <c r="AT4" s="104" t="s">
        <v>50</v>
      </c>
      <c r="AU4" s="98" t="s">
        <v>1</v>
      </c>
      <c r="AV4" s="99" t="s">
        <v>51</v>
      </c>
      <c r="AW4" s="104" t="s">
        <v>50</v>
      </c>
      <c r="AX4" s="98" t="s">
        <v>1</v>
      </c>
      <c r="AY4" s="99" t="s">
        <v>51</v>
      </c>
      <c r="AZ4" s="104" t="s">
        <v>50</v>
      </c>
      <c r="BA4" s="98" t="s">
        <v>1</v>
      </c>
      <c r="BB4" s="99" t="s">
        <v>51</v>
      </c>
      <c r="BC4" s="104" t="s">
        <v>50</v>
      </c>
      <c r="BD4" s="98" t="s">
        <v>1</v>
      </c>
      <c r="BE4" s="99" t="s">
        <v>51</v>
      </c>
      <c r="BF4" s="104" t="s">
        <v>50</v>
      </c>
    </row>
    <row r="5" spans="1:58" x14ac:dyDescent="0.15">
      <c r="A5" s="75" t="str">
        <f>'4月'!B5</f>
        <v>JTB（10社計 *1）</v>
      </c>
      <c r="B5" s="78">
        <f>'20年1月'!F5</f>
        <v>6619624</v>
      </c>
      <c r="C5" s="77">
        <f>'20年1月'!G5</f>
        <v>5278963</v>
      </c>
      <c r="D5" s="21">
        <f>'20年1月'!H5</f>
        <v>125.4</v>
      </c>
      <c r="E5" s="78">
        <f>'2月'!F5</f>
        <v>3576940</v>
      </c>
      <c r="F5" s="77">
        <f>'2月'!G5</f>
        <v>6488036</v>
      </c>
      <c r="G5" s="21">
        <f>'2月'!H5</f>
        <v>55.1</v>
      </c>
      <c r="H5" s="78">
        <f>'3月'!F5</f>
        <v>2668307</v>
      </c>
      <c r="I5" s="77">
        <f>'3月'!G5</f>
        <v>10425750</v>
      </c>
      <c r="J5" s="21">
        <f>'3月'!H5</f>
        <v>25.6</v>
      </c>
      <c r="K5" s="76">
        <f>'1Q'!F5</f>
        <v>12864871</v>
      </c>
      <c r="L5" s="77">
        <f>'1Q'!G5</f>
        <v>22192749</v>
      </c>
      <c r="M5" s="21">
        <f>'1Q'!H5</f>
        <v>57.96880323388509</v>
      </c>
      <c r="N5" s="76">
        <f>'4月'!F5</f>
        <v>415492</v>
      </c>
      <c r="O5" s="77">
        <f>'4月'!G5</f>
        <v>10221142</v>
      </c>
      <c r="P5" s="2">
        <f>'4月'!H5</f>
        <v>4.0999999999999996</v>
      </c>
      <c r="Q5" s="76">
        <f>'5月'!F5</f>
        <v>33109</v>
      </c>
      <c r="R5" s="77">
        <f>'5月'!G5</f>
        <v>8959945</v>
      </c>
      <c r="S5" s="2">
        <f>'5月'!H5</f>
        <v>0.4</v>
      </c>
      <c r="T5" s="76">
        <f>'6月'!F5</f>
        <v>182065</v>
      </c>
      <c r="U5" s="77">
        <f>'6月'!G5</f>
        <v>8712520</v>
      </c>
      <c r="V5" s="2">
        <f>'6月'!H5</f>
        <v>2.1</v>
      </c>
      <c r="W5" s="76">
        <f>'2Q'!F5</f>
        <v>630666</v>
      </c>
      <c r="X5" s="77">
        <f>'2Q'!G5</f>
        <v>27893607</v>
      </c>
      <c r="Y5" s="2">
        <f>'2Q'!H5</f>
        <v>2.2609696910119945</v>
      </c>
      <c r="Z5" s="76">
        <f>上期!F5</f>
        <v>13495537</v>
      </c>
      <c r="AA5" s="77">
        <f>上期!G5</f>
        <v>50086356</v>
      </c>
      <c r="AB5" s="2">
        <f>上期!H5</f>
        <v>26.944537550306112</v>
      </c>
      <c r="AC5" s="76">
        <f>'7月'!F5</f>
        <v>0</v>
      </c>
      <c r="AD5" s="77">
        <f>'7月'!G5</f>
        <v>0</v>
      </c>
      <c r="AE5" s="2">
        <f>'7月'!H5</f>
        <v>0</v>
      </c>
      <c r="AF5" s="76">
        <f>'8月'!F5</f>
        <v>0</v>
      </c>
      <c r="AG5" s="77">
        <f>'8月'!G5</f>
        <v>0</v>
      </c>
      <c r="AH5" s="2">
        <f>'8月'!H5</f>
        <v>0</v>
      </c>
      <c r="AI5" s="76">
        <f>'9月'!F5</f>
        <v>0</v>
      </c>
      <c r="AJ5" s="77">
        <f>'9月'!G5</f>
        <v>0</v>
      </c>
      <c r="AK5" s="2">
        <f>'9月'!H5</f>
        <v>0</v>
      </c>
      <c r="AL5" s="76">
        <f>'3Q'!F5</f>
        <v>0</v>
      </c>
      <c r="AM5" s="77">
        <f>'3Q'!G5</f>
        <v>0</v>
      </c>
      <c r="AN5" s="2">
        <f>'3Q'!H5</f>
        <v>0</v>
      </c>
      <c r="AO5" s="34">
        <f>'10月'!F5</f>
        <v>0</v>
      </c>
      <c r="AP5" s="8">
        <f>'10月'!G5</f>
        <v>0</v>
      </c>
      <c r="AQ5" s="21">
        <f>'10月'!H5</f>
        <v>0</v>
      </c>
      <c r="AR5" s="78">
        <f>'11月'!F5</f>
        <v>0</v>
      </c>
      <c r="AS5" s="79">
        <f>'11月'!G5</f>
        <v>0</v>
      </c>
      <c r="AT5" s="36">
        <f>'11月'!H5</f>
        <v>0</v>
      </c>
      <c r="AU5" s="78">
        <f>'12月'!F5</f>
        <v>0</v>
      </c>
      <c r="AV5" s="79">
        <f>'12月'!G5</f>
        <v>0</v>
      </c>
      <c r="AW5" s="36">
        <f>'12月'!H5</f>
        <v>0</v>
      </c>
      <c r="AX5" s="76">
        <f>'4Q'!F5</f>
        <v>0</v>
      </c>
      <c r="AY5" s="77">
        <f>'4Q'!G5</f>
        <v>0</v>
      </c>
      <c r="AZ5" s="21">
        <f>'4Q'!H5</f>
        <v>0</v>
      </c>
      <c r="BA5" s="76">
        <f>下期!F5</f>
        <v>0</v>
      </c>
      <c r="BB5" s="77">
        <f>下期!G5</f>
        <v>0</v>
      </c>
      <c r="BC5" s="2">
        <f>下期!H5</f>
        <v>0</v>
      </c>
      <c r="BD5" s="76">
        <f>'20年度累計'!F5</f>
        <v>0</v>
      </c>
      <c r="BE5" s="77">
        <f>'20年度累計'!G5</f>
        <v>0</v>
      </c>
      <c r="BF5" s="36">
        <f>'20年度累計'!H5</f>
        <v>0</v>
      </c>
    </row>
    <row r="6" spans="1:58" x14ac:dyDescent="0.15">
      <c r="A6" s="102" t="str">
        <f>'4月'!B6</f>
        <v>エイチ・アイ・エス（6社計 *2)</v>
      </c>
      <c r="B6" s="81">
        <f>'20年1月'!F6</f>
        <v>0</v>
      </c>
      <c r="C6" s="80">
        <f>'20年1月'!G6</f>
        <v>0</v>
      </c>
      <c r="D6" s="22">
        <f>'20年1月'!H6</f>
        <v>0</v>
      </c>
      <c r="E6" s="81">
        <f>'2月'!F6</f>
        <v>0</v>
      </c>
      <c r="F6" s="80">
        <f>'2月'!G6</f>
        <v>0</v>
      </c>
      <c r="G6" s="22">
        <f>'2月'!H6</f>
        <v>0</v>
      </c>
      <c r="H6" s="81">
        <f>'3月'!F6</f>
        <v>0</v>
      </c>
      <c r="I6" s="80">
        <f>'3月'!G6</f>
        <v>0</v>
      </c>
      <c r="J6" s="22">
        <f>'3月'!H6</f>
        <v>0</v>
      </c>
      <c r="K6" s="81">
        <f>'1Q'!F6</f>
        <v>0</v>
      </c>
      <c r="L6" s="80">
        <f>'1Q'!G6</f>
        <v>0</v>
      </c>
      <c r="M6" s="22" t="e">
        <f>'1Q'!H6</f>
        <v>#DIV/0!</v>
      </c>
      <c r="N6" s="101">
        <f>'4月'!F6</f>
        <v>0</v>
      </c>
      <c r="O6" s="80">
        <f>'4月'!G6</f>
        <v>0</v>
      </c>
      <c r="P6" s="4">
        <f>'4月'!H6</f>
        <v>0</v>
      </c>
      <c r="Q6" s="81">
        <f>'5月'!F6</f>
        <v>0</v>
      </c>
      <c r="R6" s="80">
        <f>'5月'!G6</f>
        <v>0</v>
      </c>
      <c r="S6" s="4">
        <f>'5月'!H6</f>
        <v>0</v>
      </c>
      <c r="T6" s="81">
        <f>'6月'!F6</f>
        <v>3337</v>
      </c>
      <c r="U6" s="80">
        <f>'6月'!G6</f>
        <v>2712666</v>
      </c>
      <c r="V6" s="4">
        <f>'6月'!H6</f>
        <v>0.1</v>
      </c>
      <c r="W6" s="81">
        <f>'2Q'!F6</f>
        <v>0</v>
      </c>
      <c r="X6" s="80">
        <f>'2Q'!G6</f>
        <v>0</v>
      </c>
      <c r="Y6" s="4">
        <f>'2Q'!H6</f>
        <v>0</v>
      </c>
      <c r="Z6" s="81">
        <f>上期!F6</f>
        <v>0</v>
      </c>
      <c r="AA6" s="80">
        <f>上期!G6</f>
        <v>0</v>
      </c>
      <c r="AB6" s="4">
        <f>上期!H6</f>
        <v>0</v>
      </c>
      <c r="AC6" s="81">
        <f>'7月'!F6</f>
        <v>0</v>
      </c>
      <c r="AD6" s="80">
        <f>'7月'!G6</f>
        <v>0</v>
      </c>
      <c r="AE6" s="4">
        <f>'7月'!H6</f>
        <v>0</v>
      </c>
      <c r="AF6" s="81">
        <f>'8月'!F6</f>
        <v>0</v>
      </c>
      <c r="AG6" s="80">
        <f>'8月'!G6</f>
        <v>0</v>
      </c>
      <c r="AH6" s="4">
        <f>'8月'!H6</f>
        <v>0</v>
      </c>
      <c r="AI6" s="81">
        <f>'9月'!F6</f>
        <v>0</v>
      </c>
      <c r="AJ6" s="80">
        <f>'9月'!G6</f>
        <v>0</v>
      </c>
      <c r="AK6" s="4">
        <f>'9月'!H6</f>
        <v>0</v>
      </c>
      <c r="AL6" s="81">
        <f>'3Q'!F6</f>
        <v>0</v>
      </c>
      <c r="AM6" s="80">
        <f>'3Q'!G6</f>
        <v>0</v>
      </c>
      <c r="AN6" s="4">
        <f>'3Q'!H6</f>
        <v>0</v>
      </c>
      <c r="AO6" s="26">
        <f>'10月'!F6</f>
        <v>0</v>
      </c>
      <c r="AP6" s="35">
        <f>'10月'!G6</f>
        <v>0</v>
      </c>
      <c r="AQ6" s="22">
        <f>'10月'!H6</f>
        <v>0</v>
      </c>
      <c r="AR6" s="33">
        <f>'11月'!F6</f>
        <v>0</v>
      </c>
      <c r="AS6" s="35">
        <f>'11月'!G6</f>
        <v>0</v>
      </c>
      <c r="AT6" s="32">
        <f>'11月'!H6</f>
        <v>0</v>
      </c>
      <c r="AU6" s="33">
        <f>'12月'!F6</f>
        <v>0</v>
      </c>
      <c r="AV6" s="35">
        <f>'12月'!G6</f>
        <v>0</v>
      </c>
      <c r="AW6" s="22">
        <f>'12月'!H6</f>
        <v>0</v>
      </c>
      <c r="AX6" s="81">
        <f>'4Q'!F6</f>
        <v>0</v>
      </c>
      <c r="AY6" s="80">
        <f>'4Q'!G6</f>
        <v>0</v>
      </c>
      <c r="AZ6" s="22">
        <f>'4Q'!H6</f>
        <v>0</v>
      </c>
      <c r="BA6" s="81">
        <f>下期!F6</f>
        <v>0</v>
      </c>
      <c r="BB6" s="80">
        <f>下期!G6</f>
        <v>0</v>
      </c>
      <c r="BC6" s="4">
        <f>下期!H6</f>
        <v>0</v>
      </c>
      <c r="BD6" s="81">
        <f>'20年度累計'!F6</f>
        <v>0</v>
      </c>
      <c r="BE6" s="80">
        <f>'20年度累計'!G6</f>
        <v>0</v>
      </c>
      <c r="BF6" s="32">
        <f>'20年度累計'!H6</f>
        <v>0</v>
      </c>
    </row>
    <row r="7" spans="1:58" x14ac:dyDescent="0.15">
      <c r="A7" s="82" t="str">
        <f>'4月'!B7</f>
        <v>KNT-CTホールディングス（13社計 *3）</v>
      </c>
      <c r="B7" s="83">
        <f>'20年1月'!F7</f>
        <v>1447358</v>
      </c>
      <c r="C7" s="84">
        <f>'20年1月'!G7</f>
        <v>1460864</v>
      </c>
      <c r="D7" s="23">
        <f>'20年1月'!H7</f>
        <v>99.1</v>
      </c>
      <c r="E7" s="83">
        <f>'2月'!F7</f>
        <v>926048</v>
      </c>
      <c r="F7" s="84">
        <f>'2月'!G7</f>
        <v>1690798</v>
      </c>
      <c r="G7" s="23">
        <f>'2月'!H7</f>
        <v>54.8</v>
      </c>
      <c r="H7" s="83">
        <f>'3月'!F7</f>
        <v>645381</v>
      </c>
      <c r="I7" s="84">
        <f>'3月'!G7</f>
        <v>3350916</v>
      </c>
      <c r="J7" s="23">
        <f>'3月'!H7</f>
        <v>19.3</v>
      </c>
      <c r="K7" s="83">
        <f>'1Q'!F7</f>
        <v>3018787</v>
      </c>
      <c r="L7" s="84">
        <f>'1Q'!G7</f>
        <v>6502578</v>
      </c>
      <c r="M7" s="23">
        <f>'1Q'!H7</f>
        <v>46.424464266326368</v>
      </c>
      <c r="N7" s="83">
        <f>'4月'!F7</f>
        <v>0</v>
      </c>
      <c r="O7" s="84">
        <f>'4月'!G7</f>
        <v>2078748</v>
      </c>
      <c r="P7" s="1" t="str">
        <f>'4月'!H7</f>
        <v>－</v>
      </c>
      <c r="Q7" s="83">
        <f>'5月'!F7</f>
        <v>0</v>
      </c>
      <c r="R7" s="84">
        <f>'5月'!G7</f>
        <v>2130059</v>
      </c>
      <c r="S7" s="1" t="str">
        <f>'5月'!H7</f>
        <v>－</v>
      </c>
      <c r="T7" s="83">
        <f>'6月'!F7</f>
        <v>0</v>
      </c>
      <c r="U7" s="84">
        <f>'6月'!G7</f>
        <v>1827284</v>
      </c>
      <c r="V7" s="1" t="str">
        <f>'6月'!H7</f>
        <v>－</v>
      </c>
      <c r="W7" s="83">
        <f>'2Q'!F7</f>
        <v>0</v>
      </c>
      <c r="X7" s="84">
        <f>'2Q'!G7</f>
        <v>6036091</v>
      </c>
      <c r="Y7" s="1">
        <f>'2Q'!H7</f>
        <v>0</v>
      </c>
      <c r="Z7" s="83">
        <f>上期!F7</f>
        <v>3018787</v>
      </c>
      <c r="AA7" s="84">
        <f>上期!G7</f>
        <v>12538669</v>
      </c>
      <c r="AB7" s="1">
        <f>上期!H7</f>
        <v>24.075816978660175</v>
      </c>
      <c r="AC7" s="83">
        <f>'7月'!F7</f>
        <v>0</v>
      </c>
      <c r="AD7" s="84">
        <f>'7月'!G7</f>
        <v>0</v>
      </c>
      <c r="AE7" s="1">
        <f>'7月'!H7</f>
        <v>0</v>
      </c>
      <c r="AF7" s="83">
        <f>'8月'!F7</f>
        <v>0</v>
      </c>
      <c r="AG7" s="84">
        <f>'8月'!G7</f>
        <v>0</v>
      </c>
      <c r="AH7" s="1">
        <f>'8月'!H7</f>
        <v>0</v>
      </c>
      <c r="AI7" s="83">
        <f>'9月'!F7</f>
        <v>0</v>
      </c>
      <c r="AJ7" s="84">
        <f>'9月'!G7</f>
        <v>0</v>
      </c>
      <c r="AK7" s="1">
        <f>'9月'!H7</f>
        <v>0</v>
      </c>
      <c r="AL7" s="83">
        <f>'3Q'!F7</f>
        <v>0</v>
      </c>
      <c r="AM7" s="84">
        <f>'3Q'!G7</f>
        <v>0</v>
      </c>
      <c r="AN7" s="1">
        <f>'3Q'!H7</f>
        <v>0</v>
      </c>
      <c r="AO7" s="11">
        <f>'10月'!F7</f>
        <v>0</v>
      </c>
      <c r="AP7" s="9">
        <f>'10月'!G7</f>
        <v>0</v>
      </c>
      <c r="AQ7" s="23">
        <f>'10月'!H7</f>
        <v>0</v>
      </c>
      <c r="AR7" s="10">
        <f>'11月'!F7</f>
        <v>0</v>
      </c>
      <c r="AS7" s="9">
        <f>'11月'!G7</f>
        <v>0</v>
      </c>
      <c r="AT7" s="12">
        <f>'11月'!H7</f>
        <v>0</v>
      </c>
      <c r="AU7" s="10">
        <f>'12月'!F7</f>
        <v>0</v>
      </c>
      <c r="AV7" s="9">
        <f>'12月'!G7</f>
        <v>0</v>
      </c>
      <c r="AW7" s="23">
        <f>'12月'!H7</f>
        <v>0</v>
      </c>
      <c r="AX7" s="83">
        <f>'4Q'!F7</f>
        <v>0</v>
      </c>
      <c r="AY7" s="84">
        <f>'4Q'!G7</f>
        <v>0</v>
      </c>
      <c r="AZ7" s="23">
        <f>'4Q'!H7</f>
        <v>0</v>
      </c>
      <c r="BA7" s="83">
        <f>下期!F7</f>
        <v>0</v>
      </c>
      <c r="BB7" s="84">
        <f>下期!G7</f>
        <v>0</v>
      </c>
      <c r="BC7" s="1">
        <f>下期!H7</f>
        <v>0</v>
      </c>
      <c r="BD7" s="83">
        <f>'20年度累計'!F7</f>
        <v>0</v>
      </c>
      <c r="BE7" s="84">
        <f>'20年度累計'!G7</f>
        <v>0</v>
      </c>
      <c r="BF7" s="12">
        <f>'20年度累計'!H7</f>
        <v>0</v>
      </c>
    </row>
    <row r="8" spans="1:58" x14ac:dyDescent="0.15">
      <c r="A8" s="82" t="str">
        <f>'4月'!B8</f>
        <v>（株）日本旅行</v>
      </c>
      <c r="B8" s="83">
        <f>'20年1月'!F8</f>
        <v>2683016</v>
      </c>
      <c r="C8" s="84">
        <f>'20年1月'!G8</f>
        <v>2010627</v>
      </c>
      <c r="D8" s="23">
        <f>'20年1月'!H8</f>
        <v>133.4</v>
      </c>
      <c r="E8" s="83">
        <f>'2月'!F8</f>
        <v>2427847</v>
      </c>
      <c r="F8" s="84">
        <f>'2月'!G8</f>
        <v>2603521</v>
      </c>
      <c r="G8" s="23">
        <f>'2月'!H8</f>
        <v>93.3</v>
      </c>
      <c r="H8" s="83">
        <f>'3月'!F8</f>
        <v>1872848</v>
      </c>
      <c r="I8" s="84">
        <f>'3月'!G8</f>
        <v>3892577</v>
      </c>
      <c r="J8" s="23">
        <f>'3月'!H8</f>
        <v>48.1</v>
      </c>
      <c r="K8" s="83">
        <f>'1Q'!F8</f>
        <v>6983711</v>
      </c>
      <c r="L8" s="84">
        <f>'1Q'!G8</f>
        <v>8506725</v>
      </c>
      <c r="M8" s="23">
        <f>'1Q'!H8</f>
        <v>82.096353179396303</v>
      </c>
      <c r="N8" s="83">
        <f>'4月'!F8</f>
        <v>33105</v>
      </c>
      <c r="O8" s="84">
        <f>'4月'!G8</f>
        <v>6732342</v>
      </c>
      <c r="P8" s="1">
        <f>'4月'!H8</f>
        <v>0.5</v>
      </c>
      <c r="Q8" s="83">
        <f>'5月'!F8</f>
        <v>0</v>
      </c>
      <c r="R8" s="84">
        <f>'5月'!G8</f>
        <v>4403693</v>
      </c>
      <c r="S8" s="1" t="str">
        <f>'5月'!H8</f>
        <v>－</v>
      </c>
      <c r="T8" s="83">
        <f>'6月'!F8</f>
        <v>0</v>
      </c>
      <c r="U8" s="84">
        <f>'6月'!G8</f>
        <v>3457456</v>
      </c>
      <c r="V8" s="1" t="str">
        <f>'6月'!H8</f>
        <v>－</v>
      </c>
      <c r="W8" s="83">
        <f>'2Q'!F8</f>
        <v>33105</v>
      </c>
      <c r="X8" s="84">
        <f>'2Q'!G8</f>
        <v>14593491</v>
      </c>
      <c r="Y8" s="1">
        <f>'2Q'!H8</f>
        <v>0.22684770902315285</v>
      </c>
      <c r="Z8" s="83">
        <f>上期!F8</f>
        <v>7016816</v>
      </c>
      <c r="AA8" s="84">
        <f>上期!G8</f>
        <v>23100216</v>
      </c>
      <c r="AB8" s="1">
        <f>上期!H8</f>
        <v>30.375542808777201</v>
      </c>
      <c r="AC8" s="83">
        <f>'7月'!F8</f>
        <v>0</v>
      </c>
      <c r="AD8" s="84">
        <f>'7月'!G8</f>
        <v>0</v>
      </c>
      <c r="AE8" s="1">
        <f>'7月'!H8</f>
        <v>0</v>
      </c>
      <c r="AF8" s="83">
        <f>'8月'!F8</f>
        <v>0</v>
      </c>
      <c r="AG8" s="84">
        <f>'8月'!G8</f>
        <v>0</v>
      </c>
      <c r="AH8" s="1">
        <f>'8月'!H8</f>
        <v>0</v>
      </c>
      <c r="AI8" s="83">
        <f>'9月'!F8</f>
        <v>0</v>
      </c>
      <c r="AJ8" s="84">
        <f>'9月'!G8</f>
        <v>0</v>
      </c>
      <c r="AK8" s="1">
        <f>'9月'!H8</f>
        <v>0</v>
      </c>
      <c r="AL8" s="83">
        <f>'3Q'!F8</f>
        <v>0</v>
      </c>
      <c r="AM8" s="84">
        <f>'3Q'!G8</f>
        <v>0</v>
      </c>
      <c r="AN8" s="1">
        <f>'3Q'!H8</f>
        <v>0</v>
      </c>
      <c r="AO8" s="11">
        <f>'10月'!F8</f>
        <v>0</v>
      </c>
      <c r="AP8" s="9">
        <f>'10月'!G8</f>
        <v>0</v>
      </c>
      <c r="AQ8" s="23">
        <f>'10月'!H8</f>
        <v>0</v>
      </c>
      <c r="AR8" s="10">
        <f>'11月'!F8</f>
        <v>0</v>
      </c>
      <c r="AS8" s="9">
        <f>'11月'!G8</f>
        <v>0</v>
      </c>
      <c r="AT8" s="12">
        <f>'11月'!H8</f>
        <v>0</v>
      </c>
      <c r="AU8" s="10">
        <f>'12月'!F8</f>
        <v>0</v>
      </c>
      <c r="AV8" s="9">
        <f>'12月'!G8</f>
        <v>0</v>
      </c>
      <c r="AW8" s="23">
        <f>'12月'!H8</f>
        <v>0</v>
      </c>
      <c r="AX8" s="83">
        <f>'4Q'!F8</f>
        <v>0</v>
      </c>
      <c r="AY8" s="84">
        <f>'4Q'!G8</f>
        <v>0</v>
      </c>
      <c r="AZ8" s="23">
        <f>'4Q'!H8</f>
        <v>0</v>
      </c>
      <c r="BA8" s="83">
        <f>下期!F8</f>
        <v>0</v>
      </c>
      <c r="BB8" s="84">
        <f>下期!G8</f>
        <v>0</v>
      </c>
      <c r="BC8" s="1">
        <f>下期!H8</f>
        <v>0</v>
      </c>
      <c r="BD8" s="83">
        <f>'20年度累計'!F8</f>
        <v>0</v>
      </c>
      <c r="BE8" s="84">
        <f>'20年度累計'!G8</f>
        <v>0</v>
      </c>
      <c r="BF8" s="12">
        <f>'20年度累計'!H8</f>
        <v>0</v>
      </c>
    </row>
    <row r="9" spans="1:58" x14ac:dyDescent="0.15">
      <c r="A9" s="82" t="str">
        <f>'4月'!B9</f>
        <v>阪急交通社（3社計 *4）</v>
      </c>
      <c r="B9" s="83">
        <f>'20年1月'!F9</f>
        <v>43366</v>
      </c>
      <c r="C9" s="84">
        <f>'20年1月'!G9</f>
        <v>49668</v>
      </c>
      <c r="D9" s="23">
        <f>'20年1月'!H9</f>
        <v>87.3</v>
      </c>
      <c r="E9" s="83">
        <f>'2月'!F9</f>
        <v>90244</v>
      </c>
      <c r="F9" s="84">
        <f>'2月'!G9</f>
        <v>158173</v>
      </c>
      <c r="G9" s="23">
        <f>'2月'!H9</f>
        <v>57.1</v>
      </c>
      <c r="H9" s="83">
        <f>'3月'!F9</f>
        <v>36764</v>
      </c>
      <c r="I9" s="84">
        <f>'3月'!G9</f>
        <v>239766</v>
      </c>
      <c r="J9" s="23">
        <f>'3月'!H9</f>
        <v>15.3</v>
      </c>
      <c r="K9" s="83">
        <f>'1Q'!F9</f>
        <v>170374</v>
      </c>
      <c r="L9" s="84">
        <f>'1Q'!G9</f>
        <v>447607</v>
      </c>
      <c r="M9" s="23">
        <f>'1Q'!H9</f>
        <v>38.063301065443575</v>
      </c>
      <c r="N9" s="83">
        <f>'4月'!F9</f>
        <v>8538</v>
      </c>
      <c r="O9" s="84">
        <f>'4月'!G9</f>
        <v>814010</v>
      </c>
      <c r="P9" s="1">
        <f>'4月'!H9</f>
        <v>1</v>
      </c>
      <c r="Q9" s="83">
        <f>'5月'!F9</f>
        <v>2705</v>
      </c>
      <c r="R9" s="84">
        <f>'5月'!G9</f>
        <v>478638</v>
      </c>
      <c r="S9" s="1">
        <f>'5月'!H9</f>
        <v>0.6</v>
      </c>
      <c r="T9" s="83">
        <f>'6月'!F9</f>
        <v>317</v>
      </c>
      <c r="U9" s="84">
        <f>'6月'!G9</f>
        <v>242286</v>
      </c>
      <c r="V9" s="1">
        <f>'6月'!H9</f>
        <v>0.1</v>
      </c>
      <c r="W9" s="83">
        <f>'2Q'!F9</f>
        <v>11560</v>
      </c>
      <c r="X9" s="84">
        <f>'2Q'!G9</f>
        <v>1534934</v>
      </c>
      <c r="Y9" s="1">
        <f>'2Q'!H9</f>
        <v>0.75312684454185008</v>
      </c>
      <c r="Z9" s="83">
        <f>上期!F9</f>
        <v>181934</v>
      </c>
      <c r="AA9" s="84">
        <f>上期!G9</f>
        <v>1982541</v>
      </c>
      <c r="AB9" s="1">
        <f>上期!H9</f>
        <v>9.1768089537618636</v>
      </c>
      <c r="AC9" s="83">
        <f>'7月'!F9</f>
        <v>0</v>
      </c>
      <c r="AD9" s="84">
        <f>'7月'!G9</f>
        <v>0</v>
      </c>
      <c r="AE9" s="1">
        <f>'7月'!H9</f>
        <v>0</v>
      </c>
      <c r="AF9" s="83">
        <f>'8月'!F9</f>
        <v>0</v>
      </c>
      <c r="AG9" s="84">
        <f>'8月'!G9</f>
        <v>0</v>
      </c>
      <c r="AH9" s="1">
        <f>'8月'!H9</f>
        <v>0</v>
      </c>
      <c r="AI9" s="83">
        <f>'9月'!F9</f>
        <v>0</v>
      </c>
      <c r="AJ9" s="84">
        <f>'9月'!G9</f>
        <v>0</v>
      </c>
      <c r="AK9" s="1">
        <f>'9月'!H9</f>
        <v>0</v>
      </c>
      <c r="AL9" s="83">
        <f>'3Q'!F9</f>
        <v>0</v>
      </c>
      <c r="AM9" s="84">
        <f>'3Q'!G9</f>
        <v>0</v>
      </c>
      <c r="AN9" s="1">
        <f>'3Q'!H9</f>
        <v>0</v>
      </c>
      <c r="AO9" s="11">
        <f>'10月'!F9</f>
        <v>0</v>
      </c>
      <c r="AP9" s="9">
        <f>'10月'!G9</f>
        <v>0</v>
      </c>
      <c r="AQ9" s="23">
        <f>'10月'!H9</f>
        <v>0</v>
      </c>
      <c r="AR9" s="10">
        <f>'11月'!F9</f>
        <v>0</v>
      </c>
      <c r="AS9" s="9">
        <f>'11月'!G9</f>
        <v>0</v>
      </c>
      <c r="AT9" s="12">
        <f>'11月'!H9</f>
        <v>0</v>
      </c>
      <c r="AU9" s="10">
        <f>'12月'!F9</f>
        <v>0</v>
      </c>
      <c r="AV9" s="9">
        <f>'12月'!G9</f>
        <v>0</v>
      </c>
      <c r="AW9" s="23">
        <f>'12月'!H9</f>
        <v>0</v>
      </c>
      <c r="AX9" s="83">
        <f>'4Q'!F9</f>
        <v>0</v>
      </c>
      <c r="AY9" s="84">
        <f>'4Q'!G9</f>
        <v>0</v>
      </c>
      <c r="AZ9" s="23">
        <f>'4Q'!H9</f>
        <v>0</v>
      </c>
      <c r="BA9" s="83">
        <f>下期!F9</f>
        <v>0</v>
      </c>
      <c r="BB9" s="84">
        <f>下期!G9</f>
        <v>0</v>
      </c>
      <c r="BC9" s="1">
        <f>下期!H9</f>
        <v>0</v>
      </c>
      <c r="BD9" s="83">
        <f>'20年度累計'!F9</f>
        <v>0</v>
      </c>
      <c r="BE9" s="84">
        <f>'20年度累計'!G9</f>
        <v>0</v>
      </c>
      <c r="BF9" s="12">
        <f>'20年度累計'!H9</f>
        <v>0</v>
      </c>
    </row>
    <row r="10" spans="1:58" x14ac:dyDescent="0.15">
      <c r="A10" s="85" t="str">
        <f>'4月'!B10</f>
        <v>（株）ジャルパック</v>
      </c>
      <c r="B10" s="83">
        <f>'20年1月'!F10</f>
        <v>3249</v>
      </c>
      <c r="C10" s="84">
        <f>'20年1月'!G10</f>
        <v>5424</v>
      </c>
      <c r="D10" s="23">
        <f>'20年1月'!H10</f>
        <v>59.9</v>
      </c>
      <c r="E10" s="83">
        <f>'2月'!F10</f>
        <v>1899</v>
      </c>
      <c r="F10" s="84">
        <f>'2月'!G10</f>
        <v>1629</v>
      </c>
      <c r="G10" s="23">
        <f>'2月'!H10</f>
        <v>116.6</v>
      </c>
      <c r="H10" s="83">
        <f>'3月'!F10</f>
        <v>0</v>
      </c>
      <c r="I10" s="84">
        <f>'3月'!G10</f>
        <v>4092</v>
      </c>
      <c r="J10" s="23" t="str">
        <f>'3月'!H10</f>
        <v>－</v>
      </c>
      <c r="K10" s="83">
        <f>'1Q'!F10</f>
        <v>5148</v>
      </c>
      <c r="L10" s="84">
        <f>'1Q'!G10</f>
        <v>11145</v>
      </c>
      <c r="M10" s="23">
        <f>'1Q'!H10</f>
        <v>46.191117092866754</v>
      </c>
      <c r="N10" s="83">
        <f>'4月'!F10</f>
        <v>0</v>
      </c>
      <c r="O10" s="84">
        <f>'4月'!G10</f>
        <v>7140</v>
      </c>
      <c r="P10" s="1" t="str">
        <f>'4月'!H10</f>
        <v>－</v>
      </c>
      <c r="Q10" s="83">
        <f>'5月'!F10</f>
        <v>0</v>
      </c>
      <c r="R10" s="84">
        <f>'5月'!G10</f>
        <v>3097</v>
      </c>
      <c r="S10" s="1" t="str">
        <f>'5月'!H10</f>
        <v>－</v>
      </c>
      <c r="T10" s="83">
        <f>'6月'!F10</f>
        <v>0</v>
      </c>
      <c r="U10" s="84">
        <f>'6月'!G10</f>
        <v>1414</v>
      </c>
      <c r="V10" s="1" t="str">
        <f>'6月'!H10</f>
        <v>－</v>
      </c>
      <c r="W10" s="83">
        <f>'2Q'!F10</f>
        <v>0</v>
      </c>
      <c r="X10" s="84">
        <f>'2Q'!G10</f>
        <v>11651</v>
      </c>
      <c r="Y10" s="1">
        <f>'2Q'!H10</f>
        <v>0</v>
      </c>
      <c r="Z10" s="83">
        <f>上期!F10</f>
        <v>5148</v>
      </c>
      <c r="AA10" s="84">
        <f>上期!G10</f>
        <v>22796</v>
      </c>
      <c r="AB10" s="1">
        <f>上期!H10</f>
        <v>22.582909282330231</v>
      </c>
      <c r="AC10" s="83">
        <f>'7月'!F10</f>
        <v>0</v>
      </c>
      <c r="AD10" s="84">
        <f>'7月'!G10</f>
        <v>0</v>
      </c>
      <c r="AE10" s="1">
        <f>'7月'!H10</f>
        <v>0</v>
      </c>
      <c r="AF10" s="83">
        <f>'8月'!F10</f>
        <v>0</v>
      </c>
      <c r="AG10" s="84">
        <f>'8月'!G10</f>
        <v>0</v>
      </c>
      <c r="AH10" s="1">
        <f>'8月'!H10</f>
        <v>0</v>
      </c>
      <c r="AI10" s="83">
        <f>'9月'!F10</f>
        <v>0</v>
      </c>
      <c r="AJ10" s="84">
        <f>'9月'!G10</f>
        <v>0</v>
      </c>
      <c r="AK10" s="1">
        <f>'9月'!H10</f>
        <v>0</v>
      </c>
      <c r="AL10" s="83">
        <f>'3Q'!F10</f>
        <v>0</v>
      </c>
      <c r="AM10" s="84">
        <f>'3Q'!G10</f>
        <v>0</v>
      </c>
      <c r="AN10" s="1">
        <f>'3Q'!H10</f>
        <v>0</v>
      </c>
      <c r="AO10" s="11">
        <f>'10月'!F10</f>
        <v>0</v>
      </c>
      <c r="AP10" s="9">
        <f>'10月'!G10</f>
        <v>0</v>
      </c>
      <c r="AQ10" s="23">
        <f>'10月'!H10</f>
        <v>0</v>
      </c>
      <c r="AR10" s="10">
        <f>'11月'!F10</f>
        <v>0</v>
      </c>
      <c r="AS10" s="9">
        <f>'11月'!G10</f>
        <v>0</v>
      </c>
      <c r="AT10" s="12">
        <f>'11月'!H10</f>
        <v>0</v>
      </c>
      <c r="AU10" s="10">
        <f>'12月'!F10</f>
        <v>0</v>
      </c>
      <c r="AV10" s="9">
        <f>'12月'!G10</f>
        <v>0</v>
      </c>
      <c r="AW10" s="23">
        <f>'12月'!H10</f>
        <v>0</v>
      </c>
      <c r="AX10" s="83">
        <f>'4Q'!F10</f>
        <v>0</v>
      </c>
      <c r="AY10" s="84">
        <f>'4Q'!G10</f>
        <v>0</v>
      </c>
      <c r="AZ10" s="23">
        <f>'4Q'!H10</f>
        <v>0</v>
      </c>
      <c r="BA10" s="83">
        <f>下期!F10</f>
        <v>0</v>
      </c>
      <c r="BB10" s="84">
        <f>下期!G10</f>
        <v>0</v>
      </c>
      <c r="BC10" s="1">
        <f>下期!H10</f>
        <v>0</v>
      </c>
      <c r="BD10" s="83">
        <f>'20年度累計'!F10</f>
        <v>0</v>
      </c>
      <c r="BE10" s="84">
        <f>'20年度累計'!G10</f>
        <v>0</v>
      </c>
      <c r="BF10" s="12">
        <f>'20年度累計'!H10</f>
        <v>0</v>
      </c>
    </row>
    <row r="11" spans="1:58" x14ac:dyDescent="0.15">
      <c r="A11" s="82" t="str">
        <f>'4月'!B11</f>
        <v>ANAセールス（株）</v>
      </c>
      <c r="B11" s="83">
        <f>'20年1月'!F11</f>
        <v>162551</v>
      </c>
      <c r="C11" s="84">
        <f>'20年1月'!G11</f>
        <v>110625</v>
      </c>
      <c r="D11" s="23">
        <f>'20年1月'!H11</f>
        <v>146.9</v>
      </c>
      <c r="E11" s="83">
        <f>'2月'!F11</f>
        <v>39415</v>
      </c>
      <c r="F11" s="84">
        <f>'2月'!G11</f>
        <v>179145</v>
      </c>
      <c r="G11" s="23">
        <f>'2月'!H11</f>
        <v>22</v>
      </c>
      <c r="H11" s="83">
        <f>'3月'!F11</f>
        <v>2441</v>
      </c>
      <c r="I11" s="84">
        <f>'3月'!G11</f>
        <v>129404</v>
      </c>
      <c r="J11" s="23">
        <f>'3月'!H11</f>
        <v>1.9</v>
      </c>
      <c r="K11" s="83">
        <f>'1Q'!F11</f>
        <v>204407</v>
      </c>
      <c r="L11" s="84">
        <f>'1Q'!G11</f>
        <v>419174</v>
      </c>
      <c r="M11" s="23">
        <f>'1Q'!H11</f>
        <v>48.764236331451855</v>
      </c>
      <c r="N11" s="83">
        <f>'4月'!F11</f>
        <v>377</v>
      </c>
      <c r="O11" s="84">
        <f>'4月'!G11</f>
        <v>181625</v>
      </c>
      <c r="P11" s="1">
        <f>'4月'!H11</f>
        <v>0.2</v>
      </c>
      <c r="Q11" s="83">
        <f>'5月'!F11</f>
        <v>157</v>
      </c>
      <c r="R11" s="84">
        <f>'5月'!G11</f>
        <v>123169</v>
      </c>
      <c r="S11" s="1">
        <f>'5月'!H11</f>
        <v>0.1</v>
      </c>
      <c r="T11" s="83">
        <f>'6月'!F11</f>
        <v>179</v>
      </c>
      <c r="U11" s="84">
        <f>'6月'!G11</f>
        <v>118695</v>
      </c>
      <c r="V11" s="1">
        <f>'6月'!H11</f>
        <v>0.2</v>
      </c>
      <c r="W11" s="83">
        <f>'2Q'!F11</f>
        <v>713</v>
      </c>
      <c r="X11" s="84">
        <f>'2Q'!G11</f>
        <v>423489</v>
      </c>
      <c r="Y11" s="1">
        <f>'2Q'!H11</f>
        <v>0.16836328688584593</v>
      </c>
      <c r="Z11" s="83">
        <f>上期!F11</f>
        <v>205120</v>
      </c>
      <c r="AA11" s="84">
        <f>上期!G11</f>
        <v>842663</v>
      </c>
      <c r="AB11" s="1">
        <f>上期!H11</f>
        <v>24.341878069880842</v>
      </c>
      <c r="AC11" s="83">
        <f>'7月'!F11</f>
        <v>0</v>
      </c>
      <c r="AD11" s="84">
        <f>'7月'!G11</f>
        <v>0</v>
      </c>
      <c r="AE11" s="1">
        <f>'7月'!H11</f>
        <v>0</v>
      </c>
      <c r="AF11" s="83">
        <f>'8月'!F11</f>
        <v>0</v>
      </c>
      <c r="AG11" s="84">
        <f>'8月'!G11</f>
        <v>0</v>
      </c>
      <c r="AH11" s="1">
        <f>'8月'!H11</f>
        <v>0</v>
      </c>
      <c r="AI11" s="83">
        <f>'9月'!F11</f>
        <v>0</v>
      </c>
      <c r="AJ11" s="84">
        <f>'9月'!G11</f>
        <v>0</v>
      </c>
      <c r="AK11" s="1">
        <f>'9月'!H11</f>
        <v>0</v>
      </c>
      <c r="AL11" s="83">
        <f>'3Q'!F11</f>
        <v>0</v>
      </c>
      <c r="AM11" s="84">
        <f>'3Q'!G11</f>
        <v>0</v>
      </c>
      <c r="AN11" s="1">
        <f>'3Q'!H11</f>
        <v>0</v>
      </c>
      <c r="AO11" s="11">
        <f>'10月'!F11</f>
        <v>0</v>
      </c>
      <c r="AP11" s="9">
        <f>'10月'!G11</f>
        <v>0</v>
      </c>
      <c r="AQ11" s="23">
        <f>'10月'!H11</f>
        <v>0</v>
      </c>
      <c r="AR11" s="10">
        <f>'11月'!F11</f>
        <v>0</v>
      </c>
      <c r="AS11" s="9">
        <f>'11月'!G11</f>
        <v>0</v>
      </c>
      <c r="AT11" s="12">
        <f>'11月'!H11</f>
        <v>0</v>
      </c>
      <c r="AU11" s="10">
        <f>'12月'!F11</f>
        <v>0</v>
      </c>
      <c r="AV11" s="9">
        <f>'12月'!G11</f>
        <v>0</v>
      </c>
      <c r="AW11" s="23">
        <f>'12月'!H11</f>
        <v>0</v>
      </c>
      <c r="AX11" s="83">
        <f>'4Q'!F11</f>
        <v>0</v>
      </c>
      <c r="AY11" s="84">
        <f>'4Q'!G11</f>
        <v>0</v>
      </c>
      <c r="AZ11" s="23">
        <f>'4Q'!H11</f>
        <v>0</v>
      </c>
      <c r="BA11" s="83">
        <f>下期!F11</f>
        <v>0</v>
      </c>
      <c r="BB11" s="84">
        <f>下期!G11</f>
        <v>0</v>
      </c>
      <c r="BC11" s="1">
        <f>下期!H11</f>
        <v>0</v>
      </c>
      <c r="BD11" s="83">
        <f>'20年度累計'!F11</f>
        <v>0</v>
      </c>
      <c r="BE11" s="84">
        <f>'20年度累計'!G11</f>
        <v>0</v>
      </c>
      <c r="BF11" s="12">
        <f>'20年度累計'!H11</f>
        <v>0</v>
      </c>
    </row>
    <row r="12" spans="1:58" x14ac:dyDescent="0.15">
      <c r="A12" s="82" t="str">
        <f>'4月'!B12</f>
        <v>東武トップツアーズ（株）</v>
      </c>
      <c r="B12" s="83">
        <f>'20年1月'!F12</f>
        <v>182802</v>
      </c>
      <c r="C12" s="86">
        <f>'20年1月'!G12</f>
        <v>242148</v>
      </c>
      <c r="D12" s="23">
        <f>'20年1月'!H12</f>
        <v>75.5</v>
      </c>
      <c r="E12" s="83">
        <f>'2月'!F12</f>
        <v>203861</v>
      </c>
      <c r="F12" s="86">
        <f>'2月'!G12</f>
        <v>281914</v>
      </c>
      <c r="G12" s="23">
        <f>'2月'!H12</f>
        <v>72.3</v>
      </c>
      <c r="H12" s="83">
        <f>'3月'!F12</f>
        <v>346254</v>
      </c>
      <c r="I12" s="86">
        <f>'3月'!G12</f>
        <v>723461</v>
      </c>
      <c r="J12" s="23">
        <f>'3月'!H12</f>
        <v>47.9</v>
      </c>
      <c r="K12" s="83">
        <f>'1Q'!F12</f>
        <v>732917</v>
      </c>
      <c r="L12" s="86">
        <f>'1Q'!G12</f>
        <v>1247523</v>
      </c>
      <c r="M12" s="23">
        <f>'1Q'!H12</f>
        <v>58.749778561196862</v>
      </c>
      <c r="N12" s="83">
        <f>'4月'!F12</f>
        <v>0</v>
      </c>
      <c r="O12" s="86">
        <f>'4月'!G12</f>
        <v>687695</v>
      </c>
      <c r="P12" s="1" t="str">
        <f>'4月'!H12</f>
        <v>－</v>
      </c>
      <c r="Q12" s="83">
        <f>'5月'!F12</f>
        <v>0</v>
      </c>
      <c r="R12" s="86">
        <f>'5月'!G12</f>
        <v>1182263</v>
      </c>
      <c r="S12" s="1" t="str">
        <f>'5月'!H12</f>
        <v>－</v>
      </c>
      <c r="T12" s="83">
        <f>'6月'!F12</f>
        <v>0</v>
      </c>
      <c r="U12" s="86">
        <f>'6月'!G12</f>
        <v>644968</v>
      </c>
      <c r="V12" s="1" t="str">
        <f>'6月'!H12</f>
        <v>－</v>
      </c>
      <c r="W12" s="83">
        <f>'2Q'!F12</f>
        <v>0</v>
      </c>
      <c r="X12" s="86">
        <f>'2Q'!G12</f>
        <v>2514926</v>
      </c>
      <c r="Y12" s="1">
        <f>'2Q'!H12</f>
        <v>0</v>
      </c>
      <c r="Z12" s="83">
        <f>上期!F12</f>
        <v>732917</v>
      </c>
      <c r="AA12" s="86">
        <f>上期!G12</f>
        <v>3762449</v>
      </c>
      <c r="AB12" s="1">
        <f>上期!H12</f>
        <v>19.479785639619301</v>
      </c>
      <c r="AC12" s="83">
        <f>'7月'!F12</f>
        <v>0</v>
      </c>
      <c r="AD12" s="86">
        <f>'7月'!G12</f>
        <v>0</v>
      </c>
      <c r="AE12" s="1">
        <f>'7月'!H12</f>
        <v>0</v>
      </c>
      <c r="AF12" s="83">
        <f>'8月'!F12</f>
        <v>0</v>
      </c>
      <c r="AG12" s="86">
        <f>'8月'!G12</f>
        <v>0</v>
      </c>
      <c r="AH12" s="1">
        <f>'8月'!H12</f>
        <v>0</v>
      </c>
      <c r="AI12" s="83">
        <f>'9月'!F12</f>
        <v>0</v>
      </c>
      <c r="AJ12" s="86">
        <f>'9月'!G12</f>
        <v>0</v>
      </c>
      <c r="AK12" s="1">
        <f>'9月'!H12</f>
        <v>0</v>
      </c>
      <c r="AL12" s="83">
        <f>'3Q'!F12</f>
        <v>0</v>
      </c>
      <c r="AM12" s="86">
        <f>'3Q'!G12</f>
        <v>0</v>
      </c>
      <c r="AN12" s="1">
        <f>'3Q'!H12</f>
        <v>0</v>
      </c>
      <c r="AO12" s="11">
        <f>'10月'!F12</f>
        <v>0</v>
      </c>
      <c r="AP12" s="9">
        <f>'10月'!G12</f>
        <v>0</v>
      </c>
      <c r="AQ12" s="23">
        <f>'10月'!H12</f>
        <v>0</v>
      </c>
      <c r="AR12" s="10">
        <f>'11月'!F12</f>
        <v>0</v>
      </c>
      <c r="AS12" s="9">
        <f>'11月'!G12</f>
        <v>0</v>
      </c>
      <c r="AT12" s="12">
        <f>'11月'!H12</f>
        <v>0</v>
      </c>
      <c r="AU12" s="10">
        <f>'12月'!F12</f>
        <v>0</v>
      </c>
      <c r="AV12" s="9">
        <f>'12月'!G12</f>
        <v>0</v>
      </c>
      <c r="AW12" s="23">
        <f>'12月'!H12</f>
        <v>0</v>
      </c>
      <c r="AX12" s="83">
        <f>'4Q'!F12</f>
        <v>0</v>
      </c>
      <c r="AY12" s="86">
        <f>'4Q'!G12</f>
        <v>0</v>
      </c>
      <c r="AZ12" s="23">
        <f>'4Q'!H12</f>
        <v>0</v>
      </c>
      <c r="BA12" s="83">
        <f>下期!F12</f>
        <v>0</v>
      </c>
      <c r="BB12" s="86">
        <f>下期!G12</f>
        <v>0</v>
      </c>
      <c r="BC12" s="1">
        <f>下期!H12</f>
        <v>0</v>
      </c>
      <c r="BD12" s="83">
        <f>'20年度累計'!F12</f>
        <v>0</v>
      </c>
      <c r="BE12" s="86">
        <f>'20年度累計'!G12</f>
        <v>0</v>
      </c>
      <c r="BF12" s="12">
        <f>'20年度累計'!H12</f>
        <v>0</v>
      </c>
    </row>
    <row r="13" spans="1:58" x14ac:dyDescent="0.15">
      <c r="A13" s="82" t="str">
        <f>'4月'!B13</f>
        <v>（株）ジェイアール東海ツアーズ</v>
      </c>
      <c r="B13" s="83">
        <f>'20年1月'!F13</f>
        <v>161169</v>
      </c>
      <c r="C13" s="84">
        <f>'20年1月'!G13</f>
        <v>103095</v>
      </c>
      <c r="D13" s="23">
        <f>'20年1月'!H13</f>
        <v>156.30000000000001</v>
      </c>
      <c r="E13" s="83">
        <f>'2月'!F13</f>
        <v>102407</v>
      </c>
      <c r="F13" s="84">
        <f>'2月'!G13</f>
        <v>112616</v>
      </c>
      <c r="G13" s="23">
        <f>'2月'!H13</f>
        <v>90.9</v>
      </c>
      <c r="H13" s="83">
        <f>'3月'!F13</f>
        <v>36069</v>
      </c>
      <c r="I13" s="84">
        <f>'3月'!G13</f>
        <v>241818</v>
      </c>
      <c r="J13" s="23">
        <f>'3月'!H13</f>
        <v>14.9</v>
      </c>
      <c r="K13" s="83">
        <f>'1Q'!F13</f>
        <v>299645</v>
      </c>
      <c r="L13" s="84">
        <f>'1Q'!G13</f>
        <v>457529</v>
      </c>
      <c r="M13" s="23">
        <f>'1Q'!H13</f>
        <v>65.492023456436641</v>
      </c>
      <c r="N13" s="83">
        <f>'4月'!F13</f>
        <v>991</v>
      </c>
      <c r="O13" s="84">
        <f>'4月'!G13</f>
        <v>332267</v>
      </c>
      <c r="P13" s="1">
        <f>'4月'!H13</f>
        <v>0</v>
      </c>
      <c r="Q13" s="83">
        <f>'5月'!F13</f>
        <v>120</v>
      </c>
      <c r="R13" s="84">
        <f>'5月'!G13</f>
        <v>227341</v>
      </c>
      <c r="S13" s="1">
        <f>'5月'!H13</f>
        <v>0.1</v>
      </c>
      <c r="T13" s="83">
        <f>'6月'!F13</f>
        <v>900</v>
      </c>
      <c r="U13" s="84">
        <f>'6月'!G13</f>
        <v>171003</v>
      </c>
      <c r="V13" s="1">
        <f>'6月'!H13</f>
        <v>0.5</v>
      </c>
      <c r="W13" s="83">
        <f>'2Q'!F13</f>
        <v>2011</v>
      </c>
      <c r="X13" s="84">
        <f>'2Q'!G13</f>
        <v>730611</v>
      </c>
      <c r="Y13" s="1">
        <f>'2Q'!H13</f>
        <v>0.27524907235177132</v>
      </c>
      <c r="Z13" s="83">
        <f>上期!F13</f>
        <v>301656</v>
      </c>
      <c r="AA13" s="84">
        <f>上期!G13</f>
        <v>1188140</v>
      </c>
      <c r="AB13" s="1">
        <f>上期!H13</f>
        <v>25.388927230797719</v>
      </c>
      <c r="AC13" s="83">
        <f>'7月'!F13</f>
        <v>0</v>
      </c>
      <c r="AD13" s="84">
        <f>'7月'!G13</f>
        <v>0</v>
      </c>
      <c r="AE13" s="1">
        <f>'7月'!H13</f>
        <v>0</v>
      </c>
      <c r="AF13" s="83">
        <f>'8月'!F13</f>
        <v>0</v>
      </c>
      <c r="AG13" s="84">
        <f>'8月'!G13</f>
        <v>0</v>
      </c>
      <c r="AH13" s="1">
        <f>'8月'!H13</f>
        <v>0</v>
      </c>
      <c r="AI13" s="83">
        <f>'9月'!F13</f>
        <v>0</v>
      </c>
      <c r="AJ13" s="84">
        <f>'9月'!G13</f>
        <v>0</v>
      </c>
      <c r="AK13" s="1">
        <f>'9月'!H13</f>
        <v>0</v>
      </c>
      <c r="AL13" s="83">
        <f>'3Q'!F13</f>
        <v>0</v>
      </c>
      <c r="AM13" s="84">
        <f>'3Q'!G13</f>
        <v>0</v>
      </c>
      <c r="AN13" s="1">
        <f>'3Q'!H13</f>
        <v>0</v>
      </c>
      <c r="AO13" s="11">
        <f>'10月'!F13</f>
        <v>0</v>
      </c>
      <c r="AP13" s="9">
        <f>'10月'!G13</f>
        <v>0</v>
      </c>
      <c r="AQ13" s="23">
        <f>'10月'!H13</f>
        <v>0</v>
      </c>
      <c r="AR13" s="10">
        <f>'11月'!F13</f>
        <v>0</v>
      </c>
      <c r="AS13" s="9">
        <f>'11月'!G13</f>
        <v>0</v>
      </c>
      <c r="AT13" s="12">
        <f>'11月'!H13</f>
        <v>0</v>
      </c>
      <c r="AU13" s="10">
        <f>'12月'!F13</f>
        <v>0</v>
      </c>
      <c r="AV13" s="9">
        <f>'12月'!G13</f>
        <v>0</v>
      </c>
      <c r="AW13" s="23">
        <f>'12月'!H13</f>
        <v>0</v>
      </c>
      <c r="AX13" s="83">
        <f>'4Q'!F13</f>
        <v>0</v>
      </c>
      <c r="AY13" s="84">
        <f>'4Q'!G13</f>
        <v>0</v>
      </c>
      <c r="AZ13" s="23">
        <f>'4Q'!H13</f>
        <v>0</v>
      </c>
      <c r="BA13" s="83">
        <f>下期!F13</f>
        <v>0</v>
      </c>
      <c r="BB13" s="84">
        <f>下期!G13</f>
        <v>0</v>
      </c>
      <c r="BC13" s="1">
        <f>下期!H13</f>
        <v>0</v>
      </c>
      <c r="BD13" s="83">
        <f>'20年度累計'!F13</f>
        <v>0</v>
      </c>
      <c r="BE13" s="84">
        <f>'20年度累計'!G13</f>
        <v>0</v>
      </c>
      <c r="BF13" s="12">
        <f>'20年度累計'!H13</f>
        <v>0</v>
      </c>
    </row>
    <row r="14" spans="1:58" x14ac:dyDescent="0.15">
      <c r="A14" s="82" t="str">
        <f>'4月'!B14</f>
        <v>名鉄観光サービス（株）</v>
      </c>
      <c r="B14" s="83">
        <f>'20年1月'!F14</f>
        <v>192467</v>
      </c>
      <c r="C14" s="80">
        <f>'20年1月'!G14</f>
        <v>177182</v>
      </c>
      <c r="D14" s="23">
        <f>'20年1月'!H14</f>
        <v>108.6</v>
      </c>
      <c r="E14" s="83">
        <f>'2月'!F14</f>
        <v>105978</v>
      </c>
      <c r="F14" s="80">
        <f>'2月'!G14</f>
        <v>160972</v>
      </c>
      <c r="G14" s="23">
        <f>'2月'!H14</f>
        <v>65.8</v>
      </c>
      <c r="H14" s="83">
        <f>'3月'!F14</f>
        <v>23047</v>
      </c>
      <c r="I14" s="80">
        <f>'3月'!G14</f>
        <v>180668</v>
      </c>
      <c r="J14" s="23">
        <f>'3月'!H14</f>
        <v>12.8</v>
      </c>
      <c r="K14" s="83">
        <f>'1Q'!F14</f>
        <v>321492</v>
      </c>
      <c r="L14" s="80">
        <f>'1Q'!G14</f>
        <v>518822</v>
      </c>
      <c r="M14" s="23">
        <f>'1Q'!H14</f>
        <v>61.965760896800823</v>
      </c>
      <c r="N14" s="83">
        <f>'4月'!F14</f>
        <v>6687</v>
      </c>
      <c r="O14" s="80">
        <f>'4月'!G14</f>
        <v>239363</v>
      </c>
      <c r="P14" s="1">
        <f>'4月'!H14</f>
        <v>2.8</v>
      </c>
      <c r="Q14" s="83">
        <f>'5月'!F14</f>
        <v>0</v>
      </c>
      <c r="R14" s="80">
        <f>'5月'!G14</f>
        <v>259457</v>
      </c>
      <c r="S14" s="1" t="str">
        <f>'5月'!H14</f>
        <v>－</v>
      </c>
      <c r="T14" s="83">
        <f>'6月'!F14</f>
        <v>1065</v>
      </c>
      <c r="U14" s="80">
        <f>'6月'!G14</f>
        <v>220366</v>
      </c>
      <c r="V14" s="1">
        <f>'6月'!H14</f>
        <v>0.5</v>
      </c>
      <c r="W14" s="83">
        <f>'2Q'!F14</f>
        <v>7752</v>
      </c>
      <c r="X14" s="80">
        <f>'2Q'!G14</f>
        <v>719186</v>
      </c>
      <c r="Y14" s="1">
        <f>'2Q'!H14</f>
        <v>1.0778852758535344</v>
      </c>
      <c r="Z14" s="83">
        <f>上期!F14</f>
        <v>329244</v>
      </c>
      <c r="AA14" s="80">
        <f>上期!G14</f>
        <v>1238008</v>
      </c>
      <c r="AB14" s="1">
        <f>上期!H14</f>
        <v>26.594658515938509</v>
      </c>
      <c r="AC14" s="83">
        <f>'7月'!F14</f>
        <v>0</v>
      </c>
      <c r="AD14" s="80">
        <f>'7月'!G14</f>
        <v>0</v>
      </c>
      <c r="AE14" s="1">
        <f>'7月'!H14</f>
        <v>0</v>
      </c>
      <c r="AF14" s="83">
        <f>'8月'!F14</f>
        <v>0</v>
      </c>
      <c r="AG14" s="80">
        <f>'8月'!G14</f>
        <v>0</v>
      </c>
      <c r="AH14" s="1">
        <f>'8月'!H14</f>
        <v>0</v>
      </c>
      <c r="AI14" s="83">
        <f>'9月'!F14</f>
        <v>0</v>
      </c>
      <c r="AJ14" s="80">
        <f>'9月'!G14</f>
        <v>0</v>
      </c>
      <c r="AK14" s="1">
        <f>'9月'!H14</f>
        <v>0</v>
      </c>
      <c r="AL14" s="83">
        <f>'3Q'!F14</f>
        <v>0</v>
      </c>
      <c r="AM14" s="80">
        <f>'3Q'!G14</f>
        <v>0</v>
      </c>
      <c r="AN14" s="1">
        <f>'3Q'!H14</f>
        <v>0</v>
      </c>
      <c r="AO14" s="11">
        <f>'10月'!F14</f>
        <v>0</v>
      </c>
      <c r="AP14" s="9">
        <f>'10月'!G14</f>
        <v>0</v>
      </c>
      <c r="AQ14" s="23">
        <f>'10月'!H14</f>
        <v>0</v>
      </c>
      <c r="AR14" s="10">
        <f>'11月'!F14</f>
        <v>0</v>
      </c>
      <c r="AS14" s="9">
        <f>'11月'!G14</f>
        <v>0</v>
      </c>
      <c r="AT14" s="12">
        <f>'11月'!H14</f>
        <v>0</v>
      </c>
      <c r="AU14" s="10">
        <f>'12月'!F14</f>
        <v>0</v>
      </c>
      <c r="AV14" s="9">
        <f>'12月'!G14</f>
        <v>0</v>
      </c>
      <c r="AW14" s="23">
        <f>'12月'!H14</f>
        <v>0</v>
      </c>
      <c r="AX14" s="83">
        <f>'4Q'!F14</f>
        <v>0</v>
      </c>
      <c r="AY14" s="80">
        <f>'4Q'!G14</f>
        <v>0</v>
      </c>
      <c r="AZ14" s="23">
        <f>'4Q'!H14</f>
        <v>0</v>
      </c>
      <c r="BA14" s="83">
        <f>下期!F14</f>
        <v>0</v>
      </c>
      <c r="BB14" s="80">
        <f>下期!G14</f>
        <v>0</v>
      </c>
      <c r="BC14" s="1">
        <f>下期!H14</f>
        <v>0</v>
      </c>
      <c r="BD14" s="83">
        <f>'20年度累計'!F14</f>
        <v>0</v>
      </c>
      <c r="BE14" s="80">
        <f>'20年度累計'!G14</f>
        <v>0</v>
      </c>
      <c r="BF14" s="12">
        <f>'20年度累計'!H14</f>
        <v>0</v>
      </c>
    </row>
    <row r="15" spans="1:58" x14ac:dyDescent="0.15">
      <c r="A15" s="82" t="str">
        <f>'4月'!B15</f>
        <v>（株）農協観光</v>
      </c>
      <c r="B15" s="83">
        <f>'20年1月'!F15</f>
        <v>47962</v>
      </c>
      <c r="C15" s="84">
        <f>'20年1月'!G15</f>
        <v>51333</v>
      </c>
      <c r="D15" s="23">
        <f>'20年1月'!H15</f>
        <v>93.4</v>
      </c>
      <c r="E15" s="83">
        <f>'2月'!F15</f>
        <v>44845</v>
      </c>
      <c r="F15" s="84">
        <f>'2月'!G15</f>
        <v>44952</v>
      </c>
      <c r="G15" s="23">
        <f>'2月'!H15</f>
        <v>99.8</v>
      </c>
      <c r="H15" s="83">
        <f>'3月'!F15</f>
        <v>13527</v>
      </c>
      <c r="I15" s="84">
        <f>'3月'!G15</f>
        <v>103917</v>
      </c>
      <c r="J15" s="23">
        <f>'3月'!H15</f>
        <v>13</v>
      </c>
      <c r="K15" s="83">
        <f>'1Q'!F15</f>
        <v>106334</v>
      </c>
      <c r="L15" s="84">
        <f>'1Q'!G15</f>
        <v>200202</v>
      </c>
      <c r="M15" s="23">
        <f>'1Q'!H15</f>
        <v>53.113355510933957</v>
      </c>
      <c r="N15" s="83">
        <f>'4月'!F15</f>
        <v>901</v>
      </c>
      <c r="O15" s="84">
        <f>'4月'!G15</f>
        <v>181897</v>
      </c>
      <c r="P15" s="1">
        <f>'4月'!H15</f>
        <v>0.5</v>
      </c>
      <c r="Q15" s="83">
        <f>'5月'!F15</f>
        <v>211</v>
      </c>
      <c r="R15" s="84">
        <f>'5月'!G15</f>
        <v>152896</v>
      </c>
      <c r="S15" s="1">
        <f>'5月'!H15</f>
        <v>0.1</v>
      </c>
      <c r="T15" s="83">
        <f>'6月'!F15</f>
        <v>106</v>
      </c>
      <c r="U15" s="84">
        <f>'6月'!G15</f>
        <v>80831</v>
      </c>
      <c r="V15" s="1">
        <f>'6月'!H15</f>
        <v>0.1</v>
      </c>
      <c r="W15" s="83">
        <f>'2Q'!F15</f>
        <v>1218</v>
      </c>
      <c r="X15" s="84">
        <f>'2Q'!G15</f>
        <v>415624</v>
      </c>
      <c r="Y15" s="1">
        <f>'2Q'!H15</f>
        <v>0.2930533366696822</v>
      </c>
      <c r="Z15" s="83">
        <f>上期!F15</f>
        <v>107552</v>
      </c>
      <c r="AA15" s="84">
        <f>上期!G15</f>
        <v>615826</v>
      </c>
      <c r="AB15" s="1">
        <f>上期!H15</f>
        <v>17.464673462958693</v>
      </c>
      <c r="AC15" s="83">
        <f>'7月'!F15</f>
        <v>0</v>
      </c>
      <c r="AD15" s="84">
        <f>'7月'!G15</f>
        <v>0</v>
      </c>
      <c r="AE15" s="1">
        <f>'7月'!H15</f>
        <v>0</v>
      </c>
      <c r="AF15" s="83">
        <f>'8月'!F15</f>
        <v>0</v>
      </c>
      <c r="AG15" s="84">
        <f>'8月'!G15</f>
        <v>0</v>
      </c>
      <c r="AH15" s="1">
        <f>'8月'!H15</f>
        <v>0</v>
      </c>
      <c r="AI15" s="83">
        <f>'9月'!F15</f>
        <v>0</v>
      </c>
      <c r="AJ15" s="84">
        <f>'9月'!G15</f>
        <v>0</v>
      </c>
      <c r="AK15" s="1">
        <f>'9月'!H15</f>
        <v>0</v>
      </c>
      <c r="AL15" s="83">
        <f>'3Q'!F15</f>
        <v>0</v>
      </c>
      <c r="AM15" s="84">
        <f>'3Q'!G15</f>
        <v>0</v>
      </c>
      <c r="AN15" s="1">
        <f>'3Q'!H15</f>
        <v>0</v>
      </c>
      <c r="AO15" s="11">
        <f>'10月'!F15</f>
        <v>0</v>
      </c>
      <c r="AP15" s="9">
        <f>'10月'!G15</f>
        <v>0</v>
      </c>
      <c r="AQ15" s="23">
        <f>'10月'!H15</f>
        <v>0</v>
      </c>
      <c r="AR15" s="10">
        <f>'11月'!F15</f>
        <v>0</v>
      </c>
      <c r="AS15" s="9">
        <f>'11月'!G15</f>
        <v>0</v>
      </c>
      <c r="AT15" s="12">
        <f>'11月'!H15</f>
        <v>0</v>
      </c>
      <c r="AU15" s="10">
        <f>'12月'!F15</f>
        <v>0</v>
      </c>
      <c r="AV15" s="9">
        <f>'12月'!G15</f>
        <v>0</v>
      </c>
      <c r="AW15" s="23">
        <f>'12月'!H15</f>
        <v>0</v>
      </c>
      <c r="AX15" s="83">
        <f>'4Q'!F15</f>
        <v>0</v>
      </c>
      <c r="AY15" s="84">
        <f>'4Q'!G15</f>
        <v>0</v>
      </c>
      <c r="AZ15" s="23">
        <f>'4Q'!H15</f>
        <v>0</v>
      </c>
      <c r="BA15" s="83">
        <f>下期!F15</f>
        <v>0</v>
      </c>
      <c r="BB15" s="84">
        <f>下期!G15</f>
        <v>0</v>
      </c>
      <c r="BC15" s="1">
        <f>下期!H15</f>
        <v>0</v>
      </c>
      <c r="BD15" s="83">
        <f>'20年度累計'!F15</f>
        <v>0</v>
      </c>
      <c r="BE15" s="84">
        <f>'20年度累計'!G15</f>
        <v>0</v>
      </c>
      <c r="BF15" s="12">
        <f>'20年度累計'!H15</f>
        <v>0</v>
      </c>
    </row>
    <row r="16" spans="1:58" x14ac:dyDescent="0.15">
      <c r="A16" s="82" t="str">
        <f>'4月'!B16</f>
        <v>ビッグホリデー（株）</v>
      </c>
      <c r="B16" s="83">
        <f>'20年1月'!F16</f>
        <v>0</v>
      </c>
      <c r="C16" s="84">
        <f>'20年1月'!G16</f>
        <v>0</v>
      </c>
      <c r="D16" s="23" t="str">
        <f>'20年1月'!H16</f>
        <v>－</v>
      </c>
      <c r="E16" s="83">
        <f>'2月'!F16</f>
        <v>0</v>
      </c>
      <c r="F16" s="84">
        <f>'2月'!G16</f>
        <v>0</v>
      </c>
      <c r="G16" s="23" t="str">
        <f>'2月'!H16</f>
        <v>－</v>
      </c>
      <c r="H16" s="83">
        <f>'3月'!F16</f>
        <v>0</v>
      </c>
      <c r="I16" s="84">
        <f>'3月'!G16</f>
        <v>0</v>
      </c>
      <c r="J16" s="23" t="str">
        <f>'3月'!H16</f>
        <v>－</v>
      </c>
      <c r="K16" s="83">
        <f>'1Q'!F16</f>
        <v>0</v>
      </c>
      <c r="L16" s="84">
        <f>'1Q'!G16</f>
        <v>0</v>
      </c>
      <c r="M16" s="23" t="e">
        <f>'1Q'!H16</f>
        <v>#DIV/0!</v>
      </c>
      <c r="N16" s="83">
        <f>'4月'!F16</f>
        <v>0</v>
      </c>
      <c r="O16" s="84">
        <f>'4月'!G16</f>
        <v>0</v>
      </c>
      <c r="P16" s="1" t="str">
        <f>'4月'!H16</f>
        <v>－</v>
      </c>
      <c r="Q16" s="83">
        <f>'5月'!F16</f>
        <v>0</v>
      </c>
      <c r="R16" s="84">
        <f>'5月'!G16</f>
        <v>0</v>
      </c>
      <c r="S16" s="1" t="str">
        <f>'5月'!H16</f>
        <v>－</v>
      </c>
      <c r="T16" s="83">
        <f>'6月'!F16</f>
        <v>0</v>
      </c>
      <c r="U16" s="84">
        <f>'6月'!G16</f>
        <v>0</v>
      </c>
      <c r="V16" s="1" t="str">
        <f>'6月'!H16</f>
        <v>－</v>
      </c>
      <c r="W16" s="83">
        <f>'2Q'!F16</f>
        <v>0</v>
      </c>
      <c r="X16" s="84">
        <f>'2Q'!G16</f>
        <v>0</v>
      </c>
      <c r="Y16" s="1" t="e">
        <f>'2Q'!H16</f>
        <v>#DIV/0!</v>
      </c>
      <c r="Z16" s="83">
        <f>上期!F16</f>
        <v>0</v>
      </c>
      <c r="AA16" s="84">
        <f>上期!G16</f>
        <v>0</v>
      </c>
      <c r="AB16" s="1" t="e">
        <f>上期!H16</f>
        <v>#DIV/0!</v>
      </c>
      <c r="AC16" s="83">
        <f>'7月'!F16</f>
        <v>0</v>
      </c>
      <c r="AD16" s="84">
        <f>'7月'!G16</f>
        <v>0</v>
      </c>
      <c r="AE16" s="1">
        <f>'7月'!H16</f>
        <v>0</v>
      </c>
      <c r="AF16" s="83">
        <f>'8月'!F16</f>
        <v>0</v>
      </c>
      <c r="AG16" s="84">
        <f>'8月'!G16</f>
        <v>0</v>
      </c>
      <c r="AH16" s="1">
        <f>'8月'!H16</f>
        <v>0</v>
      </c>
      <c r="AI16" s="83">
        <f>'9月'!F16</f>
        <v>0</v>
      </c>
      <c r="AJ16" s="84">
        <f>'9月'!G16</f>
        <v>0</v>
      </c>
      <c r="AK16" s="1">
        <f>'9月'!H16</f>
        <v>0</v>
      </c>
      <c r="AL16" s="83">
        <f>'3Q'!F16</f>
        <v>0</v>
      </c>
      <c r="AM16" s="84">
        <f>'3Q'!G16</f>
        <v>0</v>
      </c>
      <c r="AN16" s="1">
        <f>'3Q'!H16</f>
        <v>0</v>
      </c>
      <c r="AO16" s="11">
        <f>'10月'!F16</f>
        <v>0</v>
      </c>
      <c r="AP16" s="9">
        <f>'10月'!G16</f>
        <v>0</v>
      </c>
      <c r="AQ16" s="23">
        <f>'10月'!H16</f>
        <v>0</v>
      </c>
      <c r="AR16" s="10">
        <f>'11月'!F16</f>
        <v>0</v>
      </c>
      <c r="AS16" s="9">
        <f>'11月'!G16</f>
        <v>0</v>
      </c>
      <c r="AT16" s="12">
        <f>'11月'!H16</f>
        <v>0</v>
      </c>
      <c r="AU16" s="10">
        <f>'12月'!F16</f>
        <v>0</v>
      </c>
      <c r="AV16" s="9">
        <f>'12月'!G16</f>
        <v>0</v>
      </c>
      <c r="AW16" s="23">
        <f>'12月'!H16</f>
        <v>0</v>
      </c>
      <c r="AX16" s="83">
        <f>'4Q'!F16</f>
        <v>0</v>
      </c>
      <c r="AY16" s="84">
        <f>'4Q'!G16</f>
        <v>0</v>
      </c>
      <c r="AZ16" s="23">
        <f>'4Q'!H16</f>
        <v>0</v>
      </c>
      <c r="BA16" s="83">
        <f>下期!F16</f>
        <v>0</v>
      </c>
      <c r="BB16" s="84">
        <f>下期!G16</f>
        <v>0</v>
      </c>
      <c r="BC16" s="1">
        <f>下期!H16</f>
        <v>0</v>
      </c>
      <c r="BD16" s="83">
        <f>'20年度累計'!F16</f>
        <v>0</v>
      </c>
      <c r="BE16" s="84">
        <f>'20年度累計'!G16</f>
        <v>0</v>
      </c>
      <c r="BF16" s="12">
        <f>'20年度累計'!H16</f>
        <v>0</v>
      </c>
    </row>
    <row r="17" spans="1:58" x14ac:dyDescent="0.15">
      <c r="A17" s="82" t="str">
        <f>'4月'!B17</f>
        <v>日新航空サービス（株）</v>
      </c>
      <c r="B17" s="83">
        <f>'20年1月'!F17</f>
        <v>0</v>
      </c>
      <c r="C17" s="84">
        <f>'20年1月'!G17</f>
        <v>0</v>
      </c>
      <c r="D17" s="23" t="str">
        <f>'20年1月'!H17</f>
        <v>－</v>
      </c>
      <c r="E17" s="83">
        <f>'2月'!F17</f>
        <v>0</v>
      </c>
      <c r="F17" s="84">
        <f>'2月'!G17</f>
        <v>0</v>
      </c>
      <c r="G17" s="23" t="str">
        <f>'2月'!H17</f>
        <v>－</v>
      </c>
      <c r="H17" s="83">
        <f>'3月'!F17</f>
        <v>0</v>
      </c>
      <c r="I17" s="84">
        <f>'3月'!G17</f>
        <v>0</v>
      </c>
      <c r="J17" s="23" t="str">
        <f>'3月'!H17</f>
        <v>－</v>
      </c>
      <c r="K17" s="83">
        <f>'1Q'!F17</f>
        <v>0</v>
      </c>
      <c r="L17" s="84">
        <f>'1Q'!G17</f>
        <v>0</v>
      </c>
      <c r="M17" s="23" t="e">
        <f>'1Q'!H17</f>
        <v>#DIV/0!</v>
      </c>
      <c r="N17" s="83">
        <f>'4月'!F17</f>
        <v>0</v>
      </c>
      <c r="O17" s="84">
        <f>'4月'!G17</f>
        <v>0</v>
      </c>
      <c r="P17" s="1" t="str">
        <f>'4月'!H17</f>
        <v>－</v>
      </c>
      <c r="Q17" s="83">
        <f>'5月'!F17</f>
        <v>0</v>
      </c>
      <c r="R17" s="84">
        <f>'5月'!G17</f>
        <v>0</v>
      </c>
      <c r="S17" s="1" t="str">
        <f>'5月'!H17</f>
        <v>－</v>
      </c>
      <c r="T17" s="83">
        <f>'6月'!F17</f>
        <v>0</v>
      </c>
      <c r="U17" s="84">
        <f>'6月'!G17</f>
        <v>0</v>
      </c>
      <c r="V17" s="1" t="str">
        <f>'6月'!H17</f>
        <v>－</v>
      </c>
      <c r="W17" s="83">
        <f>'2Q'!F17</f>
        <v>0</v>
      </c>
      <c r="X17" s="84">
        <f>'2Q'!G17</f>
        <v>0</v>
      </c>
      <c r="Y17" s="1" t="e">
        <f>'2Q'!H17</f>
        <v>#DIV/0!</v>
      </c>
      <c r="Z17" s="83">
        <f>上期!F17</f>
        <v>0</v>
      </c>
      <c r="AA17" s="84">
        <f>上期!G17</f>
        <v>0</v>
      </c>
      <c r="AB17" s="1" t="e">
        <f>上期!H17</f>
        <v>#DIV/0!</v>
      </c>
      <c r="AC17" s="83">
        <f>'7月'!F17</f>
        <v>0</v>
      </c>
      <c r="AD17" s="84">
        <f>'7月'!G17</f>
        <v>0</v>
      </c>
      <c r="AE17" s="1">
        <f>'7月'!H17</f>
        <v>0</v>
      </c>
      <c r="AF17" s="83">
        <f>'8月'!F17</f>
        <v>0</v>
      </c>
      <c r="AG17" s="84">
        <f>'8月'!G17</f>
        <v>0</v>
      </c>
      <c r="AH17" s="1">
        <f>'8月'!H17</f>
        <v>0</v>
      </c>
      <c r="AI17" s="83">
        <f>'9月'!F17</f>
        <v>0</v>
      </c>
      <c r="AJ17" s="84">
        <f>'9月'!G17</f>
        <v>0</v>
      </c>
      <c r="AK17" s="1">
        <f>'9月'!H17</f>
        <v>0</v>
      </c>
      <c r="AL17" s="83">
        <f>'3Q'!F17</f>
        <v>0</v>
      </c>
      <c r="AM17" s="84">
        <f>'3Q'!G17</f>
        <v>0</v>
      </c>
      <c r="AN17" s="1">
        <f>'3Q'!H17</f>
        <v>0</v>
      </c>
      <c r="AO17" s="11">
        <f>'10月'!F17</f>
        <v>0</v>
      </c>
      <c r="AP17" s="9">
        <f>'10月'!G17</f>
        <v>0</v>
      </c>
      <c r="AQ17" s="23">
        <f>'10月'!H17</f>
        <v>0</v>
      </c>
      <c r="AR17" s="10">
        <f>'11月'!F17</f>
        <v>0</v>
      </c>
      <c r="AS17" s="9">
        <f>'11月'!G17</f>
        <v>0</v>
      </c>
      <c r="AT17" s="12">
        <f>'11月'!H17</f>
        <v>0</v>
      </c>
      <c r="AU17" s="10">
        <f>'12月'!F17</f>
        <v>0</v>
      </c>
      <c r="AV17" s="9">
        <f>'12月'!G17</f>
        <v>0</v>
      </c>
      <c r="AW17" s="23">
        <f>'12月'!H17</f>
        <v>0</v>
      </c>
      <c r="AX17" s="83">
        <f>'4Q'!F17</f>
        <v>0</v>
      </c>
      <c r="AY17" s="84">
        <f>'4Q'!G17</f>
        <v>0</v>
      </c>
      <c r="AZ17" s="23">
        <f>'4Q'!H17</f>
        <v>0</v>
      </c>
      <c r="BA17" s="83">
        <f>下期!F17</f>
        <v>0</v>
      </c>
      <c r="BB17" s="84">
        <f>下期!G17</f>
        <v>0</v>
      </c>
      <c r="BC17" s="1">
        <f>下期!H17</f>
        <v>0</v>
      </c>
      <c r="BD17" s="83">
        <f>'20年度累計'!F17</f>
        <v>0</v>
      </c>
      <c r="BE17" s="84">
        <f>'20年度累計'!G17</f>
        <v>0</v>
      </c>
      <c r="BF17" s="12">
        <f>'20年度累計'!H17</f>
        <v>0</v>
      </c>
    </row>
    <row r="18" spans="1:58" x14ac:dyDescent="0.15">
      <c r="A18" s="82" t="str">
        <f>'4月'!B18</f>
        <v>(株）びゅうトラベルサービス</v>
      </c>
      <c r="B18" s="83">
        <f>'20年1月'!F18</f>
        <v>468577</v>
      </c>
      <c r="C18" s="84">
        <f>'20年1月'!G18</f>
        <v>340372</v>
      </c>
      <c r="D18" s="23">
        <f>'20年1月'!H18</f>
        <v>137.69999999999999</v>
      </c>
      <c r="E18" s="83">
        <f>'2月'!F18</f>
        <v>69036</v>
      </c>
      <c r="F18" s="84">
        <f>'2月'!G18</f>
        <v>255625</v>
      </c>
      <c r="G18" s="23">
        <f>'2月'!H18</f>
        <v>27</v>
      </c>
      <c r="H18" s="83">
        <f>'3月'!F18</f>
        <v>0</v>
      </c>
      <c r="I18" s="84">
        <f>'3月'!G18</f>
        <v>245551</v>
      </c>
      <c r="J18" s="23" t="str">
        <f>'3月'!H18</f>
        <v>－</v>
      </c>
      <c r="K18" s="83">
        <f>'1Q'!F18</f>
        <v>537613</v>
      </c>
      <c r="L18" s="84">
        <f>'1Q'!G18</f>
        <v>841548</v>
      </c>
      <c r="M18" s="23">
        <f>'1Q'!H18</f>
        <v>63.883818867135325</v>
      </c>
      <c r="N18" s="83">
        <f>'4月'!F18</f>
        <v>0</v>
      </c>
      <c r="O18" s="84">
        <f>'4月'!G18</f>
        <v>260347</v>
      </c>
      <c r="P18" s="1" t="str">
        <f>'4月'!H18</f>
        <v>－</v>
      </c>
      <c r="Q18" s="83">
        <f>'5月'!F18</f>
        <v>0</v>
      </c>
      <c r="R18" s="84">
        <f>'5月'!G18</f>
        <v>185285</v>
      </c>
      <c r="S18" s="1" t="str">
        <f>'5月'!H18</f>
        <v>－</v>
      </c>
      <c r="T18" s="83">
        <f>'6月'!F18</f>
        <v>0</v>
      </c>
      <c r="U18" s="84">
        <f>'6月'!G18</f>
        <v>123434</v>
      </c>
      <c r="V18" s="1" t="str">
        <f>'6月'!H18</f>
        <v>－</v>
      </c>
      <c r="W18" s="83">
        <f>'2Q'!F18</f>
        <v>0</v>
      </c>
      <c r="X18" s="84">
        <f>'2Q'!G18</f>
        <v>569066</v>
      </c>
      <c r="Y18" s="1">
        <f>'2Q'!H18</f>
        <v>0</v>
      </c>
      <c r="Z18" s="83">
        <f>上期!F18</f>
        <v>537613</v>
      </c>
      <c r="AA18" s="84">
        <f>上期!G18</f>
        <v>1410614</v>
      </c>
      <c r="AB18" s="1">
        <f>上期!H18</f>
        <v>38.111985277333133</v>
      </c>
      <c r="AC18" s="83">
        <f>'7月'!F18</f>
        <v>0</v>
      </c>
      <c r="AD18" s="84">
        <f>'7月'!G18</f>
        <v>0</v>
      </c>
      <c r="AE18" s="1">
        <f>'7月'!H18</f>
        <v>0</v>
      </c>
      <c r="AF18" s="83">
        <f>'8月'!F18</f>
        <v>0</v>
      </c>
      <c r="AG18" s="84">
        <f>'8月'!G18</f>
        <v>0</v>
      </c>
      <c r="AH18" s="1">
        <f>'8月'!H18</f>
        <v>0</v>
      </c>
      <c r="AI18" s="83">
        <f>'9月'!F18</f>
        <v>0</v>
      </c>
      <c r="AJ18" s="84">
        <f>'9月'!G18</f>
        <v>0</v>
      </c>
      <c r="AK18" s="1">
        <f>'9月'!H18</f>
        <v>0</v>
      </c>
      <c r="AL18" s="83">
        <f>'3Q'!F18</f>
        <v>0</v>
      </c>
      <c r="AM18" s="84">
        <f>'3Q'!G18</f>
        <v>0</v>
      </c>
      <c r="AN18" s="1">
        <f>'3Q'!H18</f>
        <v>0</v>
      </c>
      <c r="AO18" s="11">
        <f>'10月'!F18</f>
        <v>0</v>
      </c>
      <c r="AP18" s="9">
        <f>'10月'!G18</f>
        <v>0</v>
      </c>
      <c r="AQ18" s="23">
        <f>'10月'!H18</f>
        <v>0</v>
      </c>
      <c r="AR18" s="10">
        <f>'11月'!F18</f>
        <v>0</v>
      </c>
      <c r="AS18" s="9">
        <f>'11月'!G18</f>
        <v>0</v>
      </c>
      <c r="AT18" s="12">
        <f>'11月'!H18</f>
        <v>0</v>
      </c>
      <c r="AU18" s="10">
        <f>'12月'!F18</f>
        <v>0</v>
      </c>
      <c r="AV18" s="9">
        <f>'12月'!G18</f>
        <v>0</v>
      </c>
      <c r="AW18" s="23">
        <f>'12月'!H18</f>
        <v>0</v>
      </c>
      <c r="AX18" s="83">
        <f>'4Q'!F18</f>
        <v>0</v>
      </c>
      <c r="AY18" s="84">
        <f>'4Q'!G18</f>
        <v>0</v>
      </c>
      <c r="AZ18" s="23">
        <f>'4Q'!H18</f>
        <v>0</v>
      </c>
      <c r="BA18" s="83">
        <f>下期!F18</f>
        <v>0</v>
      </c>
      <c r="BB18" s="84">
        <f>下期!G18</f>
        <v>0</v>
      </c>
      <c r="BC18" s="1">
        <f>下期!H18</f>
        <v>0</v>
      </c>
      <c r="BD18" s="83">
        <f>'20年度累計'!F18</f>
        <v>0</v>
      </c>
      <c r="BE18" s="84">
        <f>'20年度累計'!G18</f>
        <v>0</v>
      </c>
      <c r="BF18" s="12">
        <f>'20年度累計'!H18</f>
        <v>0</v>
      </c>
    </row>
    <row r="19" spans="1:58" x14ac:dyDescent="0.15">
      <c r="A19" s="85" t="str">
        <f>'4月'!B19</f>
        <v>（株）読売旅行</v>
      </c>
      <c r="B19" s="83">
        <f>'20年1月'!F19</f>
        <v>1536</v>
      </c>
      <c r="C19" s="84">
        <f>'20年1月'!G19</f>
        <v>4456</v>
      </c>
      <c r="D19" s="23">
        <f>'20年1月'!H19</f>
        <v>34.5</v>
      </c>
      <c r="E19" s="83">
        <f>'2月'!F19</f>
        <v>2381</v>
      </c>
      <c r="F19" s="84">
        <f>'2月'!G19</f>
        <v>2816</v>
      </c>
      <c r="G19" s="23">
        <f>'2月'!H19</f>
        <v>84.6</v>
      </c>
      <c r="H19" s="83">
        <f>'3月'!F19</f>
        <v>21806</v>
      </c>
      <c r="I19" s="84">
        <f>'3月'!G19</f>
        <v>12223</v>
      </c>
      <c r="J19" s="23">
        <f>'3月'!H19</f>
        <v>178.4</v>
      </c>
      <c r="K19" s="83">
        <f>'1Q'!F19</f>
        <v>25723</v>
      </c>
      <c r="L19" s="84">
        <f>'1Q'!G19</f>
        <v>19495</v>
      </c>
      <c r="M19" s="23">
        <f>'1Q'!H19</f>
        <v>131.94665298794564</v>
      </c>
      <c r="N19" s="83">
        <f>'4月'!F19</f>
        <v>0</v>
      </c>
      <c r="O19" s="84">
        <f>'4月'!G19</f>
        <v>13841</v>
      </c>
      <c r="P19" s="1" t="str">
        <f>'4月'!H19</f>
        <v>－</v>
      </c>
      <c r="Q19" s="83">
        <f>'5月'!F19</f>
        <v>0</v>
      </c>
      <c r="R19" s="84">
        <f>'5月'!G19</f>
        <v>15071</v>
      </c>
      <c r="S19" s="1" t="str">
        <f>'5月'!H19</f>
        <v>－</v>
      </c>
      <c r="T19" s="83">
        <f>'6月'!F19</f>
        <v>0</v>
      </c>
      <c r="U19" s="84">
        <f>'6月'!G19</f>
        <v>5498</v>
      </c>
      <c r="V19" s="1" t="str">
        <f>'6月'!H19</f>
        <v>－</v>
      </c>
      <c r="W19" s="83">
        <f>'2Q'!F19</f>
        <v>0</v>
      </c>
      <c r="X19" s="84">
        <f>'2Q'!G19</f>
        <v>34410</v>
      </c>
      <c r="Y19" s="1">
        <f>'2Q'!H19</f>
        <v>0</v>
      </c>
      <c r="Z19" s="83">
        <f>上期!F19</f>
        <v>25723</v>
      </c>
      <c r="AA19" s="84">
        <f>上期!G19</f>
        <v>53905</v>
      </c>
      <c r="AB19" s="1">
        <f>上期!H19</f>
        <v>47.719135516185887</v>
      </c>
      <c r="AC19" s="83">
        <f>'7月'!F19</f>
        <v>0</v>
      </c>
      <c r="AD19" s="84">
        <f>'7月'!G19</f>
        <v>0</v>
      </c>
      <c r="AE19" s="1">
        <f>'7月'!H19</f>
        <v>0</v>
      </c>
      <c r="AF19" s="83">
        <f>'8月'!F19</f>
        <v>0</v>
      </c>
      <c r="AG19" s="84">
        <f>'8月'!G19</f>
        <v>0</v>
      </c>
      <c r="AH19" s="1">
        <f>'8月'!H19</f>
        <v>0</v>
      </c>
      <c r="AI19" s="83">
        <f>'9月'!F19</f>
        <v>0</v>
      </c>
      <c r="AJ19" s="84">
        <f>'9月'!G19</f>
        <v>0</v>
      </c>
      <c r="AK19" s="1">
        <f>'9月'!H19</f>
        <v>0</v>
      </c>
      <c r="AL19" s="83">
        <f>'3Q'!F19</f>
        <v>0</v>
      </c>
      <c r="AM19" s="84">
        <f>'3Q'!G19</f>
        <v>0</v>
      </c>
      <c r="AN19" s="1">
        <f>'3Q'!H19</f>
        <v>0</v>
      </c>
      <c r="AO19" s="11">
        <f>'10月'!F19</f>
        <v>0</v>
      </c>
      <c r="AP19" s="9">
        <f>'10月'!G19</f>
        <v>0</v>
      </c>
      <c r="AQ19" s="23">
        <f>'10月'!H19</f>
        <v>0</v>
      </c>
      <c r="AR19" s="10">
        <f>'11月'!F19</f>
        <v>0</v>
      </c>
      <c r="AS19" s="9">
        <f>'11月'!G19</f>
        <v>0</v>
      </c>
      <c r="AT19" s="12">
        <f>'11月'!H19</f>
        <v>0</v>
      </c>
      <c r="AU19" s="10">
        <f>'12月'!F19</f>
        <v>0</v>
      </c>
      <c r="AV19" s="9">
        <f>'12月'!G19</f>
        <v>0</v>
      </c>
      <c r="AW19" s="23">
        <f>'12月'!H19</f>
        <v>0</v>
      </c>
      <c r="AX19" s="83">
        <f>'4Q'!F19</f>
        <v>0</v>
      </c>
      <c r="AY19" s="84">
        <f>'4Q'!G19</f>
        <v>0</v>
      </c>
      <c r="AZ19" s="23">
        <f>'4Q'!H19</f>
        <v>0</v>
      </c>
      <c r="BA19" s="83">
        <f>下期!F19</f>
        <v>0</v>
      </c>
      <c r="BB19" s="84">
        <f>下期!G19</f>
        <v>0</v>
      </c>
      <c r="BC19" s="1">
        <f>下期!H19</f>
        <v>0</v>
      </c>
      <c r="BD19" s="83">
        <f>'20年度累計'!F19</f>
        <v>0</v>
      </c>
      <c r="BE19" s="84">
        <f>'20年度累計'!G19</f>
        <v>0</v>
      </c>
      <c r="BF19" s="12">
        <f>'20年度累計'!H19</f>
        <v>0</v>
      </c>
    </row>
    <row r="20" spans="1:58" x14ac:dyDescent="0.15">
      <c r="A20" s="82" t="str">
        <f>'4月'!B20</f>
        <v>エムオーツーリスト（株）</v>
      </c>
      <c r="B20" s="83">
        <f>'20年1月'!F20</f>
        <v>0</v>
      </c>
      <c r="C20" s="84">
        <f>'20年1月'!G20</f>
        <v>163</v>
      </c>
      <c r="D20" s="23" t="str">
        <f>'20年1月'!H20</f>
        <v>－</v>
      </c>
      <c r="E20" s="83">
        <f>'2月'!F20</f>
        <v>1070</v>
      </c>
      <c r="F20" s="84">
        <f>'2月'!G20</f>
        <v>0</v>
      </c>
      <c r="G20" s="23" t="str">
        <f>'2月'!H20</f>
        <v>－</v>
      </c>
      <c r="H20" s="83">
        <f>'3月'!F20</f>
        <v>363</v>
      </c>
      <c r="I20" s="84">
        <f>'3月'!G20</f>
        <v>8453</v>
      </c>
      <c r="J20" s="23">
        <f>'3月'!H20</f>
        <v>4.3</v>
      </c>
      <c r="K20" s="83">
        <f>'1Q'!F20</f>
        <v>1433</v>
      </c>
      <c r="L20" s="84">
        <f>'1Q'!G20</f>
        <v>8616</v>
      </c>
      <c r="M20" s="23">
        <f>'1Q'!H20</f>
        <v>16.631847725162487</v>
      </c>
      <c r="N20" s="83">
        <f>'4月'!F20</f>
        <v>0</v>
      </c>
      <c r="O20" s="84">
        <f>'4月'!G20</f>
        <v>1440</v>
      </c>
      <c r="P20" s="1">
        <f>'4月'!H20</f>
        <v>0</v>
      </c>
      <c r="Q20" s="83">
        <f>'5月'!F20</f>
        <v>0</v>
      </c>
      <c r="R20" s="84">
        <f>'5月'!G20</f>
        <v>371</v>
      </c>
      <c r="S20" s="1" t="str">
        <f>'5月'!H20</f>
        <v>－</v>
      </c>
      <c r="T20" s="83">
        <f>'6月'!F20</f>
        <v>0</v>
      </c>
      <c r="U20" s="84">
        <f>'6月'!G20</f>
        <v>8463</v>
      </c>
      <c r="V20" s="1" t="str">
        <f>'6月'!H20</f>
        <v>－</v>
      </c>
      <c r="W20" s="83">
        <f>'2Q'!F20</f>
        <v>0</v>
      </c>
      <c r="X20" s="84">
        <f>'2Q'!G20</f>
        <v>10274</v>
      </c>
      <c r="Y20" s="1">
        <f>'2Q'!H20</f>
        <v>0</v>
      </c>
      <c r="Z20" s="83">
        <f>上期!F20</f>
        <v>1433</v>
      </c>
      <c r="AA20" s="84">
        <f>上期!G20</f>
        <v>18890</v>
      </c>
      <c r="AB20" s="1">
        <f>上期!H20</f>
        <v>7.5860243515087342</v>
      </c>
      <c r="AC20" s="83">
        <f>'7月'!F20</f>
        <v>0</v>
      </c>
      <c r="AD20" s="84">
        <f>'7月'!G20</f>
        <v>0</v>
      </c>
      <c r="AE20" s="1">
        <f>'7月'!H20</f>
        <v>0</v>
      </c>
      <c r="AF20" s="83">
        <f>'8月'!F20</f>
        <v>0</v>
      </c>
      <c r="AG20" s="84">
        <f>'8月'!G20</f>
        <v>0</v>
      </c>
      <c r="AH20" s="1">
        <f>'8月'!H20</f>
        <v>0</v>
      </c>
      <c r="AI20" s="83">
        <f>'9月'!F20</f>
        <v>0</v>
      </c>
      <c r="AJ20" s="84">
        <f>'9月'!G20</f>
        <v>0</v>
      </c>
      <c r="AK20" s="1">
        <f>'9月'!H20</f>
        <v>0</v>
      </c>
      <c r="AL20" s="83">
        <f>'3Q'!F20</f>
        <v>0</v>
      </c>
      <c r="AM20" s="84">
        <f>'3Q'!G20</f>
        <v>0</v>
      </c>
      <c r="AN20" s="1">
        <f>'3Q'!H20</f>
        <v>0</v>
      </c>
      <c r="AO20" s="11">
        <f>'10月'!F20</f>
        <v>0</v>
      </c>
      <c r="AP20" s="9">
        <f>'10月'!G20</f>
        <v>0</v>
      </c>
      <c r="AQ20" s="23">
        <f>'10月'!H20</f>
        <v>0</v>
      </c>
      <c r="AR20" s="10">
        <f>'11月'!F20</f>
        <v>0</v>
      </c>
      <c r="AS20" s="9">
        <f>'11月'!G20</f>
        <v>0</v>
      </c>
      <c r="AT20" s="12">
        <f>'11月'!H20</f>
        <v>0</v>
      </c>
      <c r="AU20" s="10">
        <f>'12月'!F20</f>
        <v>0</v>
      </c>
      <c r="AV20" s="9">
        <f>'12月'!G20</f>
        <v>0</v>
      </c>
      <c r="AW20" s="23">
        <f>'12月'!H20</f>
        <v>0</v>
      </c>
      <c r="AX20" s="83">
        <f>'4Q'!F20</f>
        <v>0</v>
      </c>
      <c r="AY20" s="84">
        <f>'4Q'!G20</f>
        <v>0</v>
      </c>
      <c r="AZ20" s="23">
        <f>'4Q'!H20</f>
        <v>0</v>
      </c>
      <c r="BA20" s="83">
        <f>下期!F20</f>
        <v>0</v>
      </c>
      <c r="BB20" s="84">
        <f>下期!G20</f>
        <v>0</v>
      </c>
      <c r="BC20" s="1">
        <f>下期!H20</f>
        <v>0</v>
      </c>
      <c r="BD20" s="83">
        <f>'20年度累計'!F20</f>
        <v>0</v>
      </c>
      <c r="BE20" s="84">
        <f>'20年度累計'!G20</f>
        <v>0</v>
      </c>
      <c r="BF20" s="12">
        <f>'20年度累計'!H20</f>
        <v>0</v>
      </c>
    </row>
    <row r="21" spans="1:58" x14ac:dyDescent="0.15">
      <c r="A21" s="82" t="str">
        <f>'4月'!B21</f>
        <v>日通旅行（株）</v>
      </c>
      <c r="B21" s="83">
        <f>'20年1月'!F21</f>
        <v>30138</v>
      </c>
      <c r="C21" s="84">
        <f>'20年1月'!G21</f>
        <v>39894</v>
      </c>
      <c r="D21" s="23">
        <f>'20年1月'!H21</f>
        <v>75.5</v>
      </c>
      <c r="E21" s="83">
        <f>'2月'!F21</f>
        <v>43033</v>
      </c>
      <c r="F21" s="84">
        <f>'2月'!G21</f>
        <v>19233</v>
      </c>
      <c r="G21" s="23">
        <f>'2月'!H21</f>
        <v>223.7</v>
      </c>
      <c r="H21" s="83">
        <f>'3月'!F21</f>
        <v>18143</v>
      </c>
      <c r="I21" s="84">
        <f>'3月'!G21</f>
        <v>120514</v>
      </c>
      <c r="J21" s="23">
        <f>'3月'!H21</f>
        <v>15.1</v>
      </c>
      <c r="K21" s="83">
        <f>'1Q'!F21</f>
        <v>91314</v>
      </c>
      <c r="L21" s="84">
        <f>'1Q'!G21</f>
        <v>179641</v>
      </c>
      <c r="M21" s="23">
        <f>'1Q'!H21</f>
        <v>50.831380364170762</v>
      </c>
      <c r="N21" s="83">
        <f>'4月'!F21</f>
        <v>3480</v>
      </c>
      <c r="O21" s="84">
        <f>'4月'!G21</f>
        <v>159683</v>
      </c>
      <c r="P21" s="1">
        <f>'4月'!H21</f>
        <v>2.2000000000000002</v>
      </c>
      <c r="Q21" s="83">
        <f>'5月'!F21</f>
        <v>86</v>
      </c>
      <c r="R21" s="84">
        <f>'5月'!G21</f>
        <v>122031</v>
      </c>
      <c r="S21" s="1">
        <f>'5月'!H21</f>
        <v>0.1</v>
      </c>
      <c r="T21" s="83">
        <f>'6月'!F21</f>
        <v>0</v>
      </c>
      <c r="U21" s="84">
        <f>'6月'!G21</f>
        <v>53810</v>
      </c>
      <c r="V21" s="1" t="str">
        <f>'6月'!H21</f>
        <v>－</v>
      </c>
      <c r="W21" s="83">
        <f>'2Q'!F21</f>
        <v>3566</v>
      </c>
      <c r="X21" s="84">
        <f>'2Q'!G21</f>
        <v>335524</v>
      </c>
      <c r="Y21" s="1">
        <f>'2Q'!H21</f>
        <v>1.062815178645939</v>
      </c>
      <c r="Z21" s="83">
        <f>上期!F21</f>
        <v>94880</v>
      </c>
      <c r="AA21" s="84">
        <f>上期!G21</f>
        <v>515165</v>
      </c>
      <c r="AB21" s="1">
        <f>上期!H21</f>
        <v>18.417400250405212</v>
      </c>
      <c r="AC21" s="83">
        <f>'7月'!F21</f>
        <v>0</v>
      </c>
      <c r="AD21" s="84">
        <f>'7月'!G21</f>
        <v>0</v>
      </c>
      <c r="AE21" s="1">
        <f>'7月'!H21</f>
        <v>0</v>
      </c>
      <c r="AF21" s="83">
        <f>'8月'!F21</f>
        <v>0</v>
      </c>
      <c r="AG21" s="84">
        <f>'8月'!G21</f>
        <v>0</v>
      </c>
      <c r="AH21" s="1">
        <f>'8月'!H21</f>
        <v>0</v>
      </c>
      <c r="AI21" s="83">
        <f>'9月'!F21</f>
        <v>0</v>
      </c>
      <c r="AJ21" s="84">
        <f>'9月'!G21</f>
        <v>0</v>
      </c>
      <c r="AK21" s="1">
        <f>'9月'!H21</f>
        <v>0</v>
      </c>
      <c r="AL21" s="83">
        <f>'3Q'!F21</f>
        <v>0</v>
      </c>
      <c r="AM21" s="84">
        <f>'3Q'!G21</f>
        <v>0</v>
      </c>
      <c r="AN21" s="1">
        <f>'3Q'!H21</f>
        <v>0</v>
      </c>
      <c r="AO21" s="11">
        <f>'10月'!F21</f>
        <v>0</v>
      </c>
      <c r="AP21" s="9">
        <f>'10月'!G21</f>
        <v>0</v>
      </c>
      <c r="AQ21" s="23">
        <f>'10月'!H21</f>
        <v>0</v>
      </c>
      <c r="AR21" s="10">
        <f>'11月'!F21</f>
        <v>0</v>
      </c>
      <c r="AS21" s="9">
        <f>'11月'!G21</f>
        <v>0</v>
      </c>
      <c r="AT21" s="12">
        <f>'11月'!H21</f>
        <v>0</v>
      </c>
      <c r="AU21" s="10">
        <f>'12月'!F21</f>
        <v>0</v>
      </c>
      <c r="AV21" s="9">
        <f>'12月'!G21</f>
        <v>0</v>
      </c>
      <c r="AW21" s="23">
        <f>'12月'!H21</f>
        <v>0</v>
      </c>
      <c r="AX21" s="83">
        <f>'4Q'!F21</f>
        <v>0</v>
      </c>
      <c r="AY21" s="84">
        <f>'4Q'!G21</f>
        <v>0</v>
      </c>
      <c r="AZ21" s="23">
        <f>'4Q'!H21</f>
        <v>0</v>
      </c>
      <c r="BA21" s="83">
        <f>下期!F21</f>
        <v>0</v>
      </c>
      <c r="BB21" s="84">
        <f>下期!G21</f>
        <v>0</v>
      </c>
      <c r="BC21" s="1">
        <f>下期!H21</f>
        <v>0</v>
      </c>
      <c r="BD21" s="83">
        <f>'20年度累計'!F21</f>
        <v>0</v>
      </c>
      <c r="BE21" s="84">
        <f>'20年度累計'!G21</f>
        <v>0</v>
      </c>
      <c r="BF21" s="12">
        <f>'20年度累計'!H21</f>
        <v>0</v>
      </c>
    </row>
    <row r="22" spans="1:58" x14ac:dyDescent="0.15">
      <c r="A22" s="82" t="str">
        <f>'4月'!B22</f>
        <v>株式会社HTB-BCDトラベル</v>
      </c>
      <c r="B22" s="83">
        <f>'20年1月'!F22</f>
        <v>10</v>
      </c>
      <c r="C22" s="84">
        <f>'20年1月'!G22</f>
        <v>961</v>
      </c>
      <c r="D22" s="23">
        <f>'20年1月'!H22</f>
        <v>1</v>
      </c>
      <c r="E22" s="83">
        <f>'2月'!F22</f>
        <v>3937</v>
      </c>
      <c r="F22" s="84">
        <f>'2月'!G22</f>
        <v>1617</v>
      </c>
      <c r="G22" s="23">
        <f>'2月'!H22</f>
        <v>243.5</v>
      </c>
      <c r="H22" s="83">
        <f>'3月'!F22</f>
        <v>0</v>
      </c>
      <c r="I22" s="84">
        <f>'3月'!G22</f>
        <v>4272</v>
      </c>
      <c r="J22" s="23" t="str">
        <f>'3月'!H22</f>
        <v>－</v>
      </c>
      <c r="K22" s="83">
        <f>'1Q'!F22</f>
        <v>3947</v>
      </c>
      <c r="L22" s="84">
        <f>'1Q'!G22</f>
        <v>6850</v>
      </c>
      <c r="M22" s="23">
        <f>'1Q'!H22</f>
        <v>57.620437956204384</v>
      </c>
      <c r="N22" s="83">
        <f>'4月'!F22</f>
        <v>0</v>
      </c>
      <c r="O22" s="84">
        <f>'4月'!G22</f>
        <v>958</v>
      </c>
      <c r="P22" s="1" t="str">
        <f>'4月'!H22</f>
        <v>－</v>
      </c>
      <c r="Q22" s="83">
        <f>'5月'!F22</f>
        <v>0</v>
      </c>
      <c r="R22" s="84">
        <f>'5月'!G22</f>
        <v>151</v>
      </c>
      <c r="S22" s="1" t="str">
        <f>'5月'!H22</f>
        <v>－</v>
      </c>
      <c r="T22" s="83">
        <f>'6月'!F22</f>
        <v>0</v>
      </c>
      <c r="U22" s="84">
        <f>'6月'!G22</f>
        <v>411</v>
      </c>
      <c r="V22" s="1" t="str">
        <f>'6月'!H22</f>
        <v>－</v>
      </c>
      <c r="W22" s="83">
        <f>'2Q'!F22</f>
        <v>0</v>
      </c>
      <c r="X22" s="84">
        <f>'2Q'!G22</f>
        <v>1520</v>
      </c>
      <c r="Y22" s="1">
        <f>'2Q'!H22</f>
        <v>0</v>
      </c>
      <c r="Z22" s="83">
        <f>上期!F22</f>
        <v>3947</v>
      </c>
      <c r="AA22" s="84">
        <f>上期!G22</f>
        <v>8370</v>
      </c>
      <c r="AB22" s="1">
        <f>上期!H22</f>
        <v>47.156511350059738</v>
      </c>
      <c r="AC22" s="83">
        <f>'7月'!F22</f>
        <v>0</v>
      </c>
      <c r="AD22" s="84">
        <f>'7月'!G22</f>
        <v>0</v>
      </c>
      <c r="AE22" s="1">
        <f>'7月'!H22</f>
        <v>0</v>
      </c>
      <c r="AF22" s="83">
        <f>'8月'!F22</f>
        <v>0</v>
      </c>
      <c r="AG22" s="84">
        <f>'8月'!G22</f>
        <v>0</v>
      </c>
      <c r="AH22" s="1">
        <f>'8月'!H22</f>
        <v>0</v>
      </c>
      <c r="AI22" s="83">
        <f>'9月'!F22</f>
        <v>0</v>
      </c>
      <c r="AJ22" s="84">
        <f>'9月'!G22</f>
        <v>0</v>
      </c>
      <c r="AK22" s="1">
        <f>'9月'!H22</f>
        <v>0</v>
      </c>
      <c r="AL22" s="83">
        <f>'3Q'!F22</f>
        <v>0</v>
      </c>
      <c r="AM22" s="84">
        <f>'3Q'!G22</f>
        <v>0</v>
      </c>
      <c r="AN22" s="1">
        <f>'3Q'!H22</f>
        <v>0</v>
      </c>
      <c r="AO22" s="11">
        <f>'10月'!F22</f>
        <v>0</v>
      </c>
      <c r="AP22" s="9">
        <f>'10月'!G22</f>
        <v>0</v>
      </c>
      <c r="AQ22" s="23">
        <f>'10月'!H22</f>
        <v>0</v>
      </c>
      <c r="AR22" s="10">
        <f>'11月'!F22</f>
        <v>0</v>
      </c>
      <c r="AS22" s="9">
        <f>'11月'!G22</f>
        <v>0</v>
      </c>
      <c r="AT22" s="12">
        <f>'11月'!H22</f>
        <v>0</v>
      </c>
      <c r="AU22" s="10">
        <f>'12月'!F22</f>
        <v>0</v>
      </c>
      <c r="AV22" s="9">
        <f>'12月'!G22</f>
        <v>0</v>
      </c>
      <c r="AW22" s="23">
        <f>'12月'!H22</f>
        <v>0</v>
      </c>
      <c r="AX22" s="83">
        <f>'4Q'!F22</f>
        <v>0</v>
      </c>
      <c r="AY22" s="84">
        <f>'4Q'!G22</f>
        <v>0</v>
      </c>
      <c r="AZ22" s="23">
        <f>'4Q'!H22</f>
        <v>0</v>
      </c>
      <c r="BA22" s="83">
        <f>下期!F22</f>
        <v>0</v>
      </c>
      <c r="BB22" s="84">
        <f>下期!G22</f>
        <v>0</v>
      </c>
      <c r="BC22" s="1">
        <f>下期!H22</f>
        <v>0</v>
      </c>
      <c r="BD22" s="83">
        <f>'20年度累計'!F22</f>
        <v>0</v>
      </c>
      <c r="BE22" s="84">
        <f>'20年度累計'!G22</f>
        <v>0</v>
      </c>
      <c r="BF22" s="12">
        <f>'20年度累計'!H22</f>
        <v>0</v>
      </c>
    </row>
    <row r="23" spans="1:58" x14ac:dyDescent="0.15">
      <c r="A23" s="82" t="str">
        <f>'4月'!B23</f>
        <v>西鉄旅行（株）</v>
      </c>
      <c r="B23" s="83">
        <f>'20年1月'!F23</f>
        <v>20383</v>
      </c>
      <c r="C23" s="84">
        <f>'20年1月'!G23</f>
        <v>25559</v>
      </c>
      <c r="D23" s="23">
        <f>'20年1月'!H23</f>
        <v>79.7</v>
      </c>
      <c r="E23" s="83">
        <f>'2月'!F23</f>
        <v>19855</v>
      </c>
      <c r="F23" s="84">
        <f>'2月'!G23</f>
        <v>16714</v>
      </c>
      <c r="G23" s="23">
        <f>'2月'!H23</f>
        <v>118.8</v>
      </c>
      <c r="H23" s="83">
        <f>'3月'!F23</f>
        <v>7295</v>
      </c>
      <c r="I23" s="84">
        <f>'3月'!G23</f>
        <v>51718</v>
      </c>
      <c r="J23" s="23">
        <f>'3月'!H23</f>
        <v>14.1</v>
      </c>
      <c r="K23" s="83">
        <f>'1Q'!F23</f>
        <v>47533</v>
      </c>
      <c r="L23" s="84">
        <f>'1Q'!G23</f>
        <v>93991</v>
      </c>
      <c r="M23" s="23">
        <f>'1Q'!H23</f>
        <v>50.571863263503957</v>
      </c>
      <c r="N23" s="83">
        <f>'4月'!F23</f>
        <v>22</v>
      </c>
      <c r="O23" s="84">
        <f>'4月'!G23</f>
        <v>47799</v>
      </c>
      <c r="P23" s="1">
        <f>'4月'!H23</f>
        <v>0</v>
      </c>
      <c r="Q23" s="83">
        <f>'5月'!F23</f>
        <v>0</v>
      </c>
      <c r="R23" s="84">
        <f>'5月'!G23</f>
        <v>30947</v>
      </c>
      <c r="S23" s="1" t="str">
        <f>'5月'!H23</f>
        <v>－</v>
      </c>
      <c r="T23" s="83">
        <f>'6月'!F23</f>
        <v>1087</v>
      </c>
      <c r="U23" s="84">
        <f>'6月'!G23</f>
        <v>22373</v>
      </c>
      <c r="V23" s="1">
        <f>'6月'!H23</f>
        <v>4.9000000000000004</v>
      </c>
      <c r="W23" s="83">
        <f>'2Q'!F23</f>
        <v>1109</v>
      </c>
      <c r="X23" s="84">
        <f>'2Q'!G23</f>
        <v>101119</v>
      </c>
      <c r="Y23" s="1">
        <f>'2Q'!H23</f>
        <v>1.0967276179550827</v>
      </c>
      <c r="Z23" s="83">
        <f>上期!F23</f>
        <v>48642</v>
      </c>
      <c r="AA23" s="84">
        <f>上期!G23</f>
        <v>195110</v>
      </c>
      <c r="AB23" s="1">
        <f>上期!H23</f>
        <v>24.930551996309774</v>
      </c>
      <c r="AC23" s="83">
        <f>'7月'!F23</f>
        <v>0</v>
      </c>
      <c r="AD23" s="84">
        <f>'7月'!G23</f>
        <v>0</v>
      </c>
      <c r="AE23" s="1">
        <f>'7月'!H23</f>
        <v>0</v>
      </c>
      <c r="AF23" s="83">
        <f>'8月'!F23</f>
        <v>0</v>
      </c>
      <c r="AG23" s="84">
        <f>'8月'!G23</f>
        <v>0</v>
      </c>
      <c r="AH23" s="1">
        <f>'8月'!H23</f>
        <v>0</v>
      </c>
      <c r="AI23" s="83">
        <f>'9月'!F23</f>
        <v>0</v>
      </c>
      <c r="AJ23" s="84">
        <f>'9月'!G23</f>
        <v>0</v>
      </c>
      <c r="AK23" s="1">
        <f>'9月'!H23</f>
        <v>0</v>
      </c>
      <c r="AL23" s="83">
        <f>'3Q'!F23</f>
        <v>0</v>
      </c>
      <c r="AM23" s="84">
        <f>'3Q'!G23</f>
        <v>0</v>
      </c>
      <c r="AN23" s="1">
        <f>'3Q'!H23</f>
        <v>0</v>
      </c>
      <c r="AO23" s="11">
        <f>'10月'!F23</f>
        <v>0</v>
      </c>
      <c r="AP23" s="9">
        <f>'10月'!G23</f>
        <v>0</v>
      </c>
      <c r="AQ23" s="23">
        <f>'10月'!H23</f>
        <v>0</v>
      </c>
      <c r="AR23" s="10">
        <f>'11月'!F23</f>
        <v>0</v>
      </c>
      <c r="AS23" s="9">
        <f>'11月'!G23</f>
        <v>0</v>
      </c>
      <c r="AT23" s="12">
        <f>'11月'!H23</f>
        <v>0</v>
      </c>
      <c r="AU23" s="10">
        <f>'12月'!F23</f>
        <v>0</v>
      </c>
      <c r="AV23" s="9">
        <f>'12月'!G23</f>
        <v>0</v>
      </c>
      <c r="AW23" s="23">
        <f>'12月'!H23</f>
        <v>0</v>
      </c>
      <c r="AX23" s="83">
        <f>'4Q'!F23</f>
        <v>0</v>
      </c>
      <c r="AY23" s="84">
        <f>'4Q'!G23</f>
        <v>0</v>
      </c>
      <c r="AZ23" s="23">
        <f>'4Q'!H23</f>
        <v>0</v>
      </c>
      <c r="BA23" s="83">
        <f>下期!F23</f>
        <v>0</v>
      </c>
      <c r="BB23" s="84">
        <f>下期!G23</f>
        <v>0</v>
      </c>
      <c r="BC23" s="1">
        <f>下期!H23</f>
        <v>0</v>
      </c>
      <c r="BD23" s="83">
        <f>'20年度累計'!F23</f>
        <v>0</v>
      </c>
      <c r="BE23" s="84">
        <f>'20年度累計'!G23</f>
        <v>0</v>
      </c>
      <c r="BF23" s="12">
        <f>'20年度累計'!H23</f>
        <v>0</v>
      </c>
    </row>
    <row r="24" spans="1:58" x14ac:dyDescent="0.15">
      <c r="A24" s="82" t="str">
        <f>'4月'!B24</f>
        <v>（株）エヌオーイー</v>
      </c>
      <c r="B24" s="83">
        <f>'20年1月'!F24</f>
        <v>7236</v>
      </c>
      <c r="C24" s="84">
        <f>'20年1月'!G24</f>
        <v>2669</v>
      </c>
      <c r="D24" s="23">
        <f>'20年1月'!H24</f>
        <v>271.10000000000002</v>
      </c>
      <c r="E24" s="83">
        <f>'2月'!F24</f>
        <v>9356</v>
      </c>
      <c r="F24" s="84">
        <f>'2月'!G24</f>
        <v>1747</v>
      </c>
      <c r="G24" s="23">
        <f>'2月'!H24</f>
        <v>535.5</v>
      </c>
      <c r="H24" s="83">
        <f>'3月'!F24</f>
        <v>3327</v>
      </c>
      <c r="I24" s="84">
        <f>'3月'!G24</f>
        <v>24831</v>
      </c>
      <c r="J24" s="23">
        <f>'3月'!H24</f>
        <v>13.4</v>
      </c>
      <c r="K24" s="83">
        <f>'1Q'!F24</f>
        <v>19919</v>
      </c>
      <c r="L24" s="84">
        <f>'1Q'!G24</f>
        <v>29247</v>
      </c>
      <c r="M24" s="23">
        <f>'1Q'!H24</f>
        <v>68.106130543303593</v>
      </c>
      <c r="N24" s="83">
        <f>'4月'!F24</f>
        <v>24</v>
      </c>
      <c r="O24" s="84">
        <f>'4月'!G24</f>
        <v>5444</v>
      </c>
      <c r="P24" s="1">
        <f>'4月'!H24</f>
        <v>0</v>
      </c>
      <c r="Q24" s="83">
        <f>'5月'!F24</f>
        <v>44</v>
      </c>
      <c r="R24" s="84">
        <f>'5月'!G24</f>
        <v>4697</v>
      </c>
      <c r="S24" s="1">
        <f>'5月'!H24</f>
        <v>0.9</v>
      </c>
      <c r="T24" s="83">
        <f>'6月'!F24</f>
        <v>0</v>
      </c>
      <c r="U24" s="84">
        <f>'6月'!G24</f>
        <v>9435</v>
      </c>
      <c r="V24" s="1" t="str">
        <f>'6月'!H24</f>
        <v>－</v>
      </c>
      <c r="W24" s="83">
        <f>'2Q'!F24</f>
        <v>68</v>
      </c>
      <c r="X24" s="84">
        <f>'2Q'!G24</f>
        <v>19576</v>
      </c>
      <c r="Y24" s="1">
        <f>'2Q'!H24</f>
        <v>0.34736411932979161</v>
      </c>
      <c r="Z24" s="83">
        <f>上期!F24</f>
        <v>19987</v>
      </c>
      <c r="AA24" s="84">
        <f>上期!G24</f>
        <v>48823</v>
      </c>
      <c r="AB24" s="1">
        <f>上期!H24</f>
        <v>40.937672818138992</v>
      </c>
      <c r="AC24" s="83">
        <f>'7月'!F24</f>
        <v>0</v>
      </c>
      <c r="AD24" s="84">
        <f>'7月'!G24</f>
        <v>0</v>
      </c>
      <c r="AE24" s="1">
        <f>'7月'!H24</f>
        <v>0</v>
      </c>
      <c r="AF24" s="83">
        <f>'8月'!F24</f>
        <v>0</v>
      </c>
      <c r="AG24" s="84">
        <f>'8月'!G24</f>
        <v>0</v>
      </c>
      <c r="AH24" s="1">
        <f>'8月'!H24</f>
        <v>0</v>
      </c>
      <c r="AI24" s="83">
        <f>'9月'!F24</f>
        <v>0</v>
      </c>
      <c r="AJ24" s="84">
        <f>'9月'!G24</f>
        <v>0</v>
      </c>
      <c r="AK24" s="1">
        <f>'9月'!H24</f>
        <v>0</v>
      </c>
      <c r="AL24" s="83">
        <f>'3Q'!F24</f>
        <v>0</v>
      </c>
      <c r="AM24" s="84">
        <f>'3Q'!G24</f>
        <v>0</v>
      </c>
      <c r="AN24" s="1">
        <f>'3Q'!H24</f>
        <v>0</v>
      </c>
      <c r="AO24" s="11">
        <f>'10月'!F24</f>
        <v>0</v>
      </c>
      <c r="AP24" s="9">
        <f>'10月'!G24</f>
        <v>0</v>
      </c>
      <c r="AQ24" s="23">
        <f>'10月'!H24</f>
        <v>0</v>
      </c>
      <c r="AR24" s="10">
        <f>'11月'!F24</f>
        <v>0</v>
      </c>
      <c r="AS24" s="9">
        <f>'11月'!G24</f>
        <v>0</v>
      </c>
      <c r="AT24" s="12">
        <f>'11月'!H24</f>
        <v>0</v>
      </c>
      <c r="AU24" s="10">
        <f>'12月'!F24</f>
        <v>0</v>
      </c>
      <c r="AV24" s="9">
        <f>'12月'!G24</f>
        <v>0</v>
      </c>
      <c r="AW24" s="23">
        <f>'12月'!H24</f>
        <v>0</v>
      </c>
      <c r="AX24" s="83">
        <f>'4Q'!F24</f>
        <v>0</v>
      </c>
      <c r="AY24" s="84">
        <f>'4Q'!G24</f>
        <v>0</v>
      </c>
      <c r="AZ24" s="23">
        <f>'4Q'!H24</f>
        <v>0</v>
      </c>
      <c r="BA24" s="83">
        <f>下期!F24</f>
        <v>0</v>
      </c>
      <c r="BB24" s="84">
        <f>下期!G24</f>
        <v>0</v>
      </c>
      <c r="BC24" s="1">
        <f>下期!H24</f>
        <v>0</v>
      </c>
      <c r="BD24" s="83">
        <f>'20年度累計'!F24</f>
        <v>0</v>
      </c>
      <c r="BE24" s="84">
        <f>'20年度累計'!G24</f>
        <v>0</v>
      </c>
      <c r="BF24" s="12">
        <f>'20年度累計'!H24</f>
        <v>0</v>
      </c>
    </row>
    <row r="25" spans="1:58" x14ac:dyDescent="0.15">
      <c r="A25" s="82" t="str">
        <f>'4月'!B25</f>
        <v>郵船トラベル（株）</v>
      </c>
      <c r="B25" s="83">
        <f>'20年1月'!F25</f>
        <v>0</v>
      </c>
      <c r="C25" s="84">
        <f>'20年1月'!G25</f>
        <v>0</v>
      </c>
      <c r="D25" s="23" t="str">
        <f>'20年1月'!H25</f>
        <v>－</v>
      </c>
      <c r="E25" s="83">
        <f>'2月'!F25</f>
        <v>0</v>
      </c>
      <c r="F25" s="84">
        <f>'2月'!G25</f>
        <v>0</v>
      </c>
      <c r="G25" s="23" t="str">
        <f>'2月'!H25</f>
        <v>－</v>
      </c>
      <c r="H25" s="83">
        <f>'3月'!F25</f>
        <v>0</v>
      </c>
      <c r="I25" s="84">
        <f>'3月'!G25</f>
        <v>0</v>
      </c>
      <c r="J25" s="23" t="str">
        <f>'3月'!H25</f>
        <v>－</v>
      </c>
      <c r="K25" s="83">
        <f>'1Q'!F25</f>
        <v>0</v>
      </c>
      <c r="L25" s="84">
        <f>'1Q'!G25</f>
        <v>0</v>
      </c>
      <c r="M25" s="23" t="e">
        <f>'1Q'!H25</f>
        <v>#DIV/0!</v>
      </c>
      <c r="N25" s="83">
        <f>'4月'!F25</f>
        <v>0</v>
      </c>
      <c r="O25" s="84">
        <f>'4月'!G25</f>
        <v>0</v>
      </c>
      <c r="P25" s="1" t="str">
        <f>'4月'!H25</f>
        <v>－</v>
      </c>
      <c r="Q25" s="83">
        <f>'5月'!F25</f>
        <v>0</v>
      </c>
      <c r="R25" s="84">
        <f>'5月'!G25</f>
        <v>0</v>
      </c>
      <c r="S25" s="1" t="str">
        <f>'5月'!H25</f>
        <v>－</v>
      </c>
      <c r="T25" s="83">
        <f>'6月'!F25</f>
        <v>0</v>
      </c>
      <c r="U25" s="84">
        <f>'6月'!G25</f>
        <v>0</v>
      </c>
      <c r="V25" s="1" t="str">
        <f>'6月'!H25</f>
        <v>－</v>
      </c>
      <c r="W25" s="83">
        <f>'2Q'!F25</f>
        <v>0</v>
      </c>
      <c r="X25" s="84">
        <f>'2Q'!G25</f>
        <v>0</v>
      </c>
      <c r="Y25" s="1" t="e">
        <f>'2Q'!H25</f>
        <v>#DIV/0!</v>
      </c>
      <c r="Z25" s="83">
        <f>上期!F25</f>
        <v>0</v>
      </c>
      <c r="AA25" s="84">
        <f>上期!G25</f>
        <v>0</v>
      </c>
      <c r="AB25" s="1" t="e">
        <f>上期!H25</f>
        <v>#DIV/0!</v>
      </c>
      <c r="AC25" s="83">
        <f>'7月'!F25</f>
        <v>0</v>
      </c>
      <c r="AD25" s="84">
        <f>'7月'!G25</f>
        <v>0</v>
      </c>
      <c r="AE25" s="1">
        <f>'7月'!H25</f>
        <v>0</v>
      </c>
      <c r="AF25" s="83">
        <f>'8月'!F25</f>
        <v>0</v>
      </c>
      <c r="AG25" s="84">
        <f>'8月'!G25</f>
        <v>0</v>
      </c>
      <c r="AH25" s="1">
        <f>'8月'!H25</f>
        <v>0</v>
      </c>
      <c r="AI25" s="83">
        <f>'9月'!F25</f>
        <v>0</v>
      </c>
      <c r="AJ25" s="84">
        <f>'9月'!G25</f>
        <v>0</v>
      </c>
      <c r="AK25" s="1">
        <f>'9月'!H25</f>
        <v>0</v>
      </c>
      <c r="AL25" s="83">
        <f>'3Q'!F25</f>
        <v>0</v>
      </c>
      <c r="AM25" s="84">
        <f>'3Q'!G25</f>
        <v>0</v>
      </c>
      <c r="AN25" s="1">
        <f>'3Q'!H25</f>
        <v>0</v>
      </c>
      <c r="AO25" s="11">
        <f>'10月'!F25</f>
        <v>0</v>
      </c>
      <c r="AP25" s="9">
        <f>'10月'!G25</f>
        <v>0</v>
      </c>
      <c r="AQ25" s="23">
        <f>'10月'!H25</f>
        <v>0</v>
      </c>
      <c r="AR25" s="10">
        <f>'11月'!F25</f>
        <v>0</v>
      </c>
      <c r="AS25" s="9">
        <f>'11月'!G25</f>
        <v>0</v>
      </c>
      <c r="AT25" s="12">
        <f>'11月'!H25</f>
        <v>0</v>
      </c>
      <c r="AU25" s="10">
        <f>'12月'!F25</f>
        <v>0</v>
      </c>
      <c r="AV25" s="9">
        <f>'12月'!G25</f>
        <v>0</v>
      </c>
      <c r="AW25" s="23">
        <f>'12月'!H25</f>
        <v>0</v>
      </c>
      <c r="AX25" s="83">
        <f>'4Q'!F25</f>
        <v>0</v>
      </c>
      <c r="AY25" s="84">
        <f>'4Q'!G25</f>
        <v>0</v>
      </c>
      <c r="AZ25" s="23">
        <f>'4Q'!H25</f>
        <v>0</v>
      </c>
      <c r="BA25" s="83">
        <f>下期!F25</f>
        <v>0</v>
      </c>
      <c r="BB25" s="84">
        <f>下期!G25</f>
        <v>0</v>
      </c>
      <c r="BC25" s="1">
        <f>下期!H25</f>
        <v>0</v>
      </c>
      <c r="BD25" s="83">
        <f>'20年度累計'!F25</f>
        <v>0</v>
      </c>
      <c r="BE25" s="84">
        <f>'20年度累計'!G25</f>
        <v>0</v>
      </c>
      <c r="BF25" s="12">
        <f>'20年度累計'!H25</f>
        <v>0</v>
      </c>
    </row>
    <row r="26" spans="1:58" x14ac:dyDescent="0.15">
      <c r="A26" s="82" t="str">
        <f>'4月'!B26</f>
        <v>（株）旅工房</v>
      </c>
      <c r="B26" s="83">
        <f>'20年1月'!F26</f>
        <v>34058</v>
      </c>
      <c r="C26" s="84">
        <f>'20年1月'!G26</f>
        <v>49564</v>
      </c>
      <c r="D26" s="23">
        <f>'20年1月'!H26</f>
        <v>68.7</v>
      </c>
      <c r="E26" s="83">
        <f>'2月'!F26</f>
        <v>19165</v>
      </c>
      <c r="F26" s="84">
        <f>'2月'!G26</f>
        <v>32093</v>
      </c>
      <c r="G26" s="23">
        <f>'2月'!H26</f>
        <v>59.7</v>
      </c>
      <c r="H26" s="83">
        <f>'3月'!F26</f>
        <v>6299</v>
      </c>
      <c r="I26" s="84">
        <f>'3月'!G26</f>
        <v>53419</v>
      </c>
      <c r="J26" s="23">
        <f>'3月'!H26</f>
        <v>11.8</v>
      </c>
      <c r="K26" s="83">
        <f>'1Q'!F26</f>
        <v>59522</v>
      </c>
      <c r="L26" s="84">
        <f>'1Q'!G26</f>
        <v>135076</v>
      </c>
      <c r="M26" s="23">
        <f>'1Q'!H26</f>
        <v>44.065563090408361</v>
      </c>
      <c r="N26" s="83">
        <f>'4月'!F26</f>
        <v>491</v>
      </c>
      <c r="O26" s="84">
        <f>'4月'!G26</f>
        <v>72401</v>
      </c>
      <c r="P26" s="1">
        <f>'4月'!H26</f>
        <v>0.7</v>
      </c>
      <c r="Q26" s="83">
        <f>'5月'!F26</f>
        <v>525</v>
      </c>
      <c r="R26" s="84">
        <f>'5月'!G26</f>
        <v>47342</v>
      </c>
      <c r="S26" s="1">
        <f>'5月'!H26</f>
        <v>1.1000000000000001</v>
      </c>
      <c r="T26" s="83">
        <f>'6月'!F26</f>
        <v>0</v>
      </c>
      <c r="U26" s="84">
        <f>'6月'!G26</f>
        <v>28032</v>
      </c>
      <c r="V26" s="1" t="str">
        <f>'6月'!H26</f>
        <v>－</v>
      </c>
      <c r="W26" s="83">
        <f>'2Q'!F26</f>
        <v>1016</v>
      </c>
      <c r="X26" s="84">
        <f>'2Q'!G26</f>
        <v>147775</v>
      </c>
      <c r="Y26" s="1">
        <f>'2Q'!H26</f>
        <v>0.68753172052106237</v>
      </c>
      <c r="Z26" s="83">
        <f>上期!F26</f>
        <v>60538</v>
      </c>
      <c r="AA26" s="84">
        <f>上期!G26</f>
        <v>282851</v>
      </c>
      <c r="AB26" s="1">
        <f>上期!H26</f>
        <v>21.40278804034633</v>
      </c>
      <c r="AC26" s="83">
        <f>'7月'!F26</f>
        <v>0</v>
      </c>
      <c r="AD26" s="84">
        <f>'7月'!G26</f>
        <v>0</v>
      </c>
      <c r="AE26" s="1">
        <f>'7月'!H26</f>
        <v>0</v>
      </c>
      <c r="AF26" s="83">
        <f>'8月'!F26</f>
        <v>0</v>
      </c>
      <c r="AG26" s="84">
        <f>'8月'!G26</f>
        <v>0</v>
      </c>
      <c r="AH26" s="1">
        <f>'8月'!H26</f>
        <v>0</v>
      </c>
      <c r="AI26" s="83">
        <f>'9月'!F26</f>
        <v>0</v>
      </c>
      <c r="AJ26" s="84">
        <f>'9月'!G26</f>
        <v>0</v>
      </c>
      <c r="AK26" s="1">
        <f>'9月'!H26</f>
        <v>0</v>
      </c>
      <c r="AL26" s="83">
        <f>'3Q'!F26</f>
        <v>0</v>
      </c>
      <c r="AM26" s="84">
        <f>'3Q'!G26</f>
        <v>0</v>
      </c>
      <c r="AN26" s="1">
        <f>'3Q'!H26</f>
        <v>0</v>
      </c>
      <c r="AO26" s="11">
        <f>'10月'!F26</f>
        <v>0</v>
      </c>
      <c r="AP26" s="9">
        <f>'10月'!G26</f>
        <v>0</v>
      </c>
      <c r="AQ26" s="23">
        <f>'10月'!H26</f>
        <v>0</v>
      </c>
      <c r="AR26" s="10">
        <f>'11月'!F26</f>
        <v>0</v>
      </c>
      <c r="AS26" s="9">
        <f>'11月'!G26</f>
        <v>0</v>
      </c>
      <c r="AT26" s="12">
        <f>'11月'!H26</f>
        <v>0</v>
      </c>
      <c r="AU26" s="10">
        <f>'12月'!F26</f>
        <v>0</v>
      </c>
      <c r="AV26" s="9">
        <f>'12月'!G26</f>
        <v>0</v>
      </c>
      <c r="AW26" s="23">
        <f>'12月'!H26</f>
        <v>0</v>
      </c>
      <c r="AX26" s="83">
        <f>'4Q'!F26</f>
        <v>0</v>
      </c>
      <c r="AY26" s="84">
        <f>'4Q'!G26</f>
        <v>0</v>
      </c>
      <c r="AZ26" s="23">
        <f>'4Q'!H26</f>
        <v>0</v>
      </c>
      <c r="BA26" s="83">
        <f>下期!F26</f>
        <v>0</v>
      </c>
      <c r="BB26" s="84">
        <f>下期!G26</f>
        <v>0</v>
      </c>
      <c r="BC26" s="1">
        <f>下期!H26</f>
        <v>0</v>
      </c>
      <c r="BD26" s="83">
        <f>'20年度累計'!F26</f>
        <v>0</v>
      </c>
      <c r="BE26" s="84">
        <f>'20年度累計'!G26</f>
        <v>0</v>
      </c>
      <c r="BF26" s="12">
        <f>'20年度累計'!H26</f>
        <v>0</v>
      </c>
    </row>
    <row r="27" spans="1:58" x14ac:dyDescent="0.15">
      <c r="A27" s="82" t="str">
        <f>'4月'!B27</f>
        <v>（株）IACEトラベル</v>
      </c>
      <c r="B27" s="83">
        <f>'20年1月'!F27</f>
        <v>0</v>
      </c>
      <c r="C27" s="84">
        <f>'20年1月'!G27</f>
        <v>0</v>
      </c>
      <c r="D27" s="23" t="str">
        <f>'20年1月'!H27</f>
        <v>－</v>
      </c>
      <c r="E27" s="83">
        <f>'2月'!F27</f>
        <v>0</v>
      </c>
      <c r="F27" s="84">
        <f>'2月'!G27</f>
        <v>0</v>
      </c>
      <c r="G27" s="23" t="str">
        <f>'2月'!H27</f>
        <v>－</v>
      </c>
      <c r="H27" s="83">
        <f>'3月'!F27</f>
        <v>0</v>
      </c>
      <c r="I27" s="84">
        <f>'3月'!G27</f>
        <v>0</v>
      </c>
      <c r="J27" s="23" t="str">
        <f>'3月'!H27</f>
        <v>－</v>
      </c>
      <c r="K27" s="83">
        <f>'1Q'!F27</f>
        <v>0</v>
      </c>
      <c r="L27" s="84">
        <f>'1Q'!G27</f>
        <v>0</v>
      </c>
      <c r="M27" s="23" t="e">
        <f>'1Q'!H27</f>
        <v>#DIV/0!</v>
      </c>
      <c r="N27" s="83">
        <f>'4月'!F27</f>
        <v>0</v>
      </c>
      <c r="O27" s="84">
        <f>'4月'!G27</f>
        <v>0</v>
      </c>
      <c r="P27" s="1" t="str">
        <f>'4月'!H27</f>
        <v>－</v>
      </c>
      <c r="Q27" s="83">
        <f>'5月'!F27</f>
        <v>0</v>
      </c>
      <c r="R27" s="84">
        <f>'5月'!G27</f>
        <v>0</v>
      </c>
      <c r="S27" s="1" t="str">
        <f>'5月'!H27</f>
        <v>－</v>
      </c>
      <c r="T27" s="83">
        <f>'6月'!F27</f>
        <v>0</v>
      </c>
      <c r="U27" s="84">
        <f>'6月'!G27</f>
        <v>0</v>
      </c>
      <c r="V27" s="1" t="str">
        <f>'6月'!H27</f>
        <v>－</v>
      </c>
      <c r="W27" s="83">
        <f>'2Q'!F27</f>
        <v>0</v>
      </c>
      <c r="X27" s="84">
        <f>'2Q'!G27</f>
        <v>0</v>
      </c>
      <c r="Y27" s="1" t="e">
        <f>'2Q'!H27</f>
        <v>#DIV/0!</v>
      </c>
      <c r="Z27" s="83">
        <f>上期!F27</f>
        <v>0</v>
      </c>
      <c r="AA27" s="84">
        <f>上期!G27</f>
        <v>0</v>
      </c>
      <c r="AB27" s="1" t="e">
        <f>上期!H27</f>
        <v>#DIV/0!</v>
      </c>
      <c r="AC27" s="83">
        <f>'7月'!F27</f>
        <v>0</v>
      </c>
      <c r="AD27" s="84">
        <f>'7月'!G27</f>
        <v>0</v>
      </c>
      <c r="AE27" s="1">
        <f>'7月'!H27</f>
        <v>0</v>
      </c>
      <c r="AF27" s="83">
        <f>'8月'!F27</f>
        <v>0</v>
      </c>
      <c r="AG27" s="84">
        <f>'8月'!G27</f>
        <v>0</v>
      </c>
      <c r="AH27" s="1">
        <f>'8月'!H27</f>
        <v>0</v>
      </c>
      <c r="AI27" s="83">
        <f>'9月'!F27</f>
        <v>0</v>
      </c>
      <c r="AJ27" s="84">
        <f>'9月'!G27</f>
        <v>0</v>
      </c>
      <c r="AK27" s="1">
        <f>'9月'!H27</f>
        <v>0</v>
      </c>
      <c r="AL27" s="83">
        <f>'3Q'!F27</f>
        <v>0</v>
      </c>
      <c r="AM27" s="84">
        <f>'3Q'!G27</f>
        <v>0</v>
      </c>
      <c r="AN27" s="1">
        <f>'3Q'!H27</f>
        <v>0</v>
      </c>
      <c r="AO27" s="11">
        <f>'10月'!F27</f>
        <v>0</v>
      </c>
      <c r="AP27" s="9">
        <f>'10月'!G27</f>
        <v>0</v>
      </c>
      <c r="AQ27" s="23">
        <f>'10月'!H27</f>
        <v>0</v>
      </c>
      <c r="AR27" s="10">
        <f>'11月'!F27</f>
        <v>0</v>
      </c>
      <c r="AS27" s="9">
        <f>'11月'!G27</f>
        <v>0</v>
      </c>
      <c r="AT27" s="12">
        <f>'11月'!H27</f>
        <v>0</v>
      </c>
      <c r="AU27" s="10">
        <f>'12月'!F27</f>
        <v>0</v>
      </c>
      <c r="AV27" s="9">
        <f>'12月'!G27</f>
        <v>0</v>
      </c>
      <c r="AW27" s="23">
        <f>'12月'!H27</f>
        <v>0</v>
      </c>
      <c r="AX27" s="83">
        <f>'4Q'!F27</f>
        <v>0</v>
      </c>
      <c r="AY27" s="84">
        <f>'4Q'!G27</f>
        <v>0</v>
      </c>
      <c r="AZ27" s="23">
        <f>'4Q'!H27</f>
        <v>0</v>
      </c>
      <c r="BA27" s="83">
        <f>下期!F27</f>
        <v>0</v>
      </c>
      <c r="BB27" s="84">
        <f>下期!G27</f>
        <v>0</v>
      </c>
      <c r="BC27" s="1">
        <f>下期!H27</f>
        <v>0</v>
      </c>
      <c r="BD27" s="83">
        <f>'20年度累計'!F27</f>
        <v>0</v>
      </c>
      <c r="BE27" s="84">
        <f>'20年度累計'!G27</f>
        <v>0</v>
      </c>
      <c r="BF27" s="12">
        <f>'20年度累計'!H27</f>
        <v>0</v>
      </c>
    </row>
    <row r="28" spans="1:58" x14ac:dyDescent="0.15">
      <c r="A28" s="82" t="str">
        <f>'4月'!B28</f>
        <v>沖縄ツーリスト（株）</v>
      </c>
      <c r="B28" s="83">
        <f>'20年1月'!F28</f>
        <v>10904</v>
      </c>
      <c r="C28" s="84">
        <f>'20年1月'!G28</f>
        <v>59656</v>
      </c>
      <c r="D28" s="23">
        <f>'20年1月'!H28</f>
        <v>18.3</v>
      </c>
      <c r="E28" s="83">
        <f>'2月'!F28</f>
        <v>3858</v>
      </c>
      <c r="F28" s="84">
        <f>'2月'!G28</f>
        <v>46881</v>
      </c>
      <c r="G28" s="23">
        <f>'2月'!H28</f>
        <v>8.1999999999999993</v>
      </c>
      <c r="H28" s="83">
        <f>'3月'!F28</f>
        <v>0</v>
      </c>
      <c r="I28" s="84">
        <f>'3月'!G28</f>
        <v>35951</v>
      </c>
      <c r="J28" s="23" t="str">
        <f>'3月'!H28</f>
        <v>－</v>
      </c>
      <c r="K28" s="83">
        <f>'1Q'!F28</f>
        <v>14762</v>
      </c>
      <c r="L28" s="84">
        <f>'1Q'!G28</f>
        <v>142488</v>
      </c>
      <c r="M28" s="23">
        <f>'1Q'!H28</f>
        <v>10.360170681039808</v>
      </c>
      <c r="N28" s="83">
        <f>'4月'!F28</f>
        <v>0</v>
      </c>
      <c r="O28" s="84">
        <f>'4月'!G28</f>
        <v>24464</v>
      </c>
      <c r="P28" s="1" t="str">
        <f>'4月'!H28</f>
        <v>－</v>
      </c>
      <c r="Q28" s="83">
        <f>'5月'!F28</f>
        <v>0</v>
      </c>
      <c r="R28" s="84">
        <f>'5月'!G28</f>
        <v>23207</v>
      </c>
      <c r="S28" s="1" t="str">
        <f>'5月'!H28</f>
        <v>－</v>
      </c>
      <c r="T28" s="83">
        <f>'6月'!F28</f>
        <v>0</v>
      </c>
      <c r="U28" s="84">
        <f>'6月'!G28</f>
        <v>30644</v>
      </c>
      <c r="V28" s="1" t="str">
        <f>'6月'!H28</f>
        <v>－</v>
      </c>
      <c r="W28" s="83">
        <f>'2Q'!F28</f>
        <v>0</v>
      </c>
      <c r="X28" s="84">
        <f>'2Q'!G28</f>
        <v>78315</v>
      </c>
      <c r="Y28" s="1">
        <f>'2Q'!H28</f>
        <v>0</v>
      </c>
      <c r="Z28" s="83">
        <f>上期!F28</f>
        <v>14762</v>
      </c>
      <c r="AA28" s="84">
        <f>上期!G28</f>
        <v>220803</v>
      </c>
      <c r="AB28" s="1">
        <f>上期!H28</f>
        <v>6.6855975688736109</v>
      </c>
      <c r="AC28" s="83">
        <f>'7月'!F28</f>
        <v>0</v>
      </c>
      <c r="AD28" s="84">
        <f>'7月'!G28</f>
        <v>0</v>
      </c>
      <c r="AE28" s="1">
        <f>'7月'!H28</f>
        <v>0</v>
      </c>
      <c r="AF28" s="83">
        <f>'8月'!F28</f>
        <v>0</v>
      </c>
      <c r="AG28" s="84">
        <f>'8月'!G28</f>
        <v>0</v>
      </c>
      <c r="AH28" s="1">
        <f>'8月'!H28</f>
        <v>0</v>
      </c>
      <c r="AI28" s="83">
        <f>'9月'!F28</f>
        <v>0</v>
      </c>
      <c r="AJ28" s="84">
        <f>'9月'!G28</f>
        <v>0</v>
      </c>
      <c r="AK28" s="1">
        <f>'9月'!H28</f>
        <v>0</v>
      </c>
      <c r="AL28" s="83">
        <f>'3Q'!F28</f>
        <v>0</v>
      </c>
      <c r="AM28" s="84">
        <f>'3Q'!G28</f>
        <v>0</v>
      </c>
      <c r="AN28" s="1">
        <f>'3Q'!H28</f>
        <v>0</v>
      </c>
      <c r="AO28" s="11">
        <f>'10月'!F28</f>
        <v>0</v>
      </c>
      <c r="AP28" s="9">
        <f>'10月'!G28</f>
        <v>0</v>
      </c>
      <c r="AQ28" s="23">
        <f>'10月'!H28</f>
        <v>0</v>
      </c>
      <c r="AR28" s="10">
        <f>'11月'!F28</f>
        <v>0</v>
      </c>
      <c r="AS28" s="9">
        <f>'11月'!G28</f>
        <v>0</v>
      </c>
      <c r="AT28" s="12">
        <f>'11月'!H28</f>
        <v>0</v>
      </c>
      <c r="AU28" s="10">
        <f>'12月'!F28</f>
        <v>0</v>
      </c>
      <c r="AV28" s="9">
        <f>'12月'!G28</f>
        <v>0</v>
      </c>
      <c r="AW28" s="23">
        <f>'12月'!H28</f>
        <v>0</v>
      </c>
      <c r="AX28" s="83">
        <f>'4Q'!F28</f>
        <v>0</v>
      </c>
      <c r="AY28" s="84">
        <f>'4Q'!G28</f>
        <v>0</v>
      </c>
      <c r="AZ28" s="23">
        <f>'4Q'!H28</f>
        <v>0</v>
      </c>
      <c r="BA28" s="83">
        <f>下期!F28</f>
        <v>0</v>
      </c>
      <c r="BB28" s="84">
        <f>下期!G28</f>
        <v>0</v>
      </c>
      <c r="BC28" s="1">
        <f>下期!H28</f>
        <v>0</v>
      </c>
      <c r="BD28" s="83">
        <f>'20年度累計'!F28</f>
        <v>0</v>
      </c>
      <c r="BE28" s="84">
        <f>'20年度累計'!G28</f>
        <v>0</v>
      </c>
      <c r="BF28" s="12">
        <f>'20年度累計'!H28</f>
        <v>0</v>
      </c>
    </row>
    <row r="29" spans="1:58" x14ac:dyDescent="0.15">
      <c r="A29" s="82" t="str">
        <f>'4月'!B29</f>
        <v>T-LIFEホールディングス（株）（4社計 *5）</v>
      </c>
      <c r="B29" s="83">
        <f>'20年1月'!F29</f>
        <v>55535</v>
      </c>
      <c r="C29" s="84">
        <f>'20年1月'!G29</f>
        <v>72822</v>
      </c>
      <c r="D29" s="23">
        <f>'20年1月'!H29</f>
        <v>76.3</v>
      </c>
      <c r="E29" s="83">
        <f>'2月'!F29</f>
        <v>76268</v>
      </c>
      <c r="F29" s="84">
        <f>'2月'!G29</f>
        <v>78371</v>
      </c>
      <c r="G29" s="23">
        <f>'2月'!H29</f>
        <v>97.3</v>
      </c>
      <c r="H29" s="83">
        <f>'3月'!F29</f>
        <v>73566</v>
      </c>
      <c r="I29" s="84">
        <f>'3月'!G29</f>
        <v>207309</v>
      </c>
      <c r="J29" s="23">
        <f>'3月'!H29</f>
        <v>35.5</v>
      </c>
      <c r="K29" s="83">
        <f>'1Q'!F29</f>
        <v>205369</v>
      </c>
      <c r="L29" s="84">
        <f>'1Q'!G29</f>
        <v>358502</v>
      </c>
      <c r="M29" s="23">
        <f>'1Q'!H29</f>
        <v>57.285315005216155</v>
      </c>
      <c r="N29" s="83">
        <f>'4月'!F29</f>
        <v>27605</v>
      </c>
      <c r="O29" s="84">
        <f>'4月'!G29</f>
        <v>421052</v>
      </c>
      <c r="P29" s="1">
        <f>'4月'!H29</f>
        <v>6.6</v>
      </c>
      <c r="Q29" s="83">
        <f>'5月'!F29</f>
        <v>25</v>
      </c>
      <c r="R29" s="84">
        <f>'5月'!G29</f>
        <v>273572</v>
      </c>
      <c r="S29" s="1">
        <f>'5月'!H29</f>
        <v>0</v>
      </c>
      <c r="T29" s="83">
        <f>'6月'!F29</f>
        <v>0</v>
      </c>
      <c r="U29" s="84">
        <f>'6月'!G29</f>
        <v>185791</v>
      </c>
      <c r="V29" s="1" t="str">
        <f>'6月'!H29</f>
        <v>－</v>
      </c>
      <c r="W29" s="83">
        <f>'2Q'!F29</f>
        <v>27630</v>
      </c>
      <c r="X29" s="84">
        <f>'2Q'!G29</f>
        <v>880415</v>
      </c>
      <c r="Y29" s="1">
        <f>'2Q'!H29</f>
        <v>3.1382927369479168</v>
      </c>
      <c r="Z29" s="83">
        <f>上期!F29</f>
        <v>232999</v>
      </c>
      <c r="AA29" s="84">
        <f>上期!G29</f>
        <v>1238917</v>
      </c>
      <c r="AB29" s="1">
        <f>上期!H29</f>
        <v>18.806667436155934</v>
      </c>
      <c r="AC29" s="83">
        <f>'7月'!F29</f>
        <v>0</v>
      </c>
      <c r="AD29" s="84">
        <f>'7月'!G29</f>
        <v>0</v>
      </c>
      <c r="AE29" s="1">
        <f>'7月'!H29</f>
        <v>0</v>
      </c>
      <c r="AF29" s="83">
        <f>'8月'!F29</f>
        <v>0</v>
      </c>
      <c r="AG29" s="84">
        <f>'8月'!G29</f>
        <v>0</v>
      </c>
      <c r="AH29" s="1">
        <f>'8月'!H29</f>
        <v>0</v>
      </c>
      <c r="AI29" s="83">
        <f>'9月'!F29</f>
        <v>0</v>
      </c>
      <c r="AJ29" s="84">
        <f>'9月'!G29</f>
        <v>0</v>
      </c>
      <c r="AK29" s="1">
        <f>'9月'!H29</f>
        <v>0</v>
      </c>
      <c r="AL29" s="83">
        <f>'3Q'!F29</f>
        <v>0</v>
      </c>
      <c r="AM29" s="84">
        <f>'3Q'!G29</f>
        <v>0</v>
      </c>
      <c r="AN29" s="1">
        <f>'3Q'!H29</f>
        <v>0</v>
      </c>
      <c r="AO29" s="11">
        <f>'10月'!F29</f>
        <v>0</v>
      </c>
      <c r="AP29" s="9">
        <f>'10月'!G29</f>
        <v>0</v>
      </c>
      <c r="AQ29" s="23">
        <f>'10月'!H29</f>
        <v>0</v>
      </c>
      <c r="AR29" s="10">
        <f>'11月'!F29</f>
        <v>0</v>
      </c>
      <c r="AS29" s="9">
        <f>'11月'!G29</f>
        <v>0</v>
      </c>
      <c r="AT29" s="12">
        <f>'11月'!H29</f>
        <v>0</v>
      </c>
      <c r="AU29" s="10">
        <f>'12月'!F29</f>
        <v>0</v>
      </c>
      <c r="AV29" s="9">
        <f>'12月'!G29</f>
        <v>0</v>
      </c>
      <c r="AW29" s="23">
        <f>'12月'!H29</f>
        <v>0</v>
      </c>
      <c r="AX29" s="83">
        <f>'4Q'!F29</f>
        <v>0</v>
      </c>
      <c r="AY29" s="84">
        <f>'4Q'!G29</f>
        <v>0</v>
      </c>
      <c r="AZ29" s="23">
        <f>'4Q'!H29</f>
        <v>0</v>
      </c>
      <c r="BA29" s="83">
        <f>下期!F29</f>
        <v>0</v>
      </c>
      <c r="BB29" s="84">
        <f>下期!G29</f>
        <v>0</v>
      </c>
      <c r="BC29" s="1">
        <f>下期!H29</f>
        <v>0</v>
      </c>
      <c r="BD29" s="83">
        <f>'20年度累計'!F29</f>
        <v>0</v>
      </c>
      <c r="BE29" s="84">
        <f>'20年度累計'!G29</f>
        <v>0</v>
      </c>
      <c r="BF29" s="12">
        <f>'20年度累計'!H29</f>
        <v>0</v>
      </c>
    </row>
    <row r="30" spans="1:58" x14ac:dyDescent="0.15">
      <c r="A30" s="82" t="str">
        <f>'4月'!B30</f>
        <v>WILLER（株）</v>
      </c>
      <c r="B30" s="83">
        <f>'20年1月'!F30</f>
        <v>80403</v>
      </c>
      <c r="C30" s="84">
        <f>'20年1月'!G30</f>
        <v>69888</v>
      </c>
      <c r="D30" s="23">
        <f>'20年1月'!H30</f>
        <v>115</v>
      </c>
      <c r="E30" s="83">
        <f>'2月'!F30</f>
        <v>54566</v>
      </c>
      <c r="F30" s="84">
        <f>'2月'!G30</f>
        <v>52316</v>
      </c>
      <c r="G30" s="23">
        <f>'2月'!H30</f>
        <v>104.3</v>
      </c>
      <c r="H30" s="83">
        <f>'3月'!F30</f>
        <v>23403</v>
      </c>
      <c r="I30" s="84">
        <f>'3月'!G30</f>
        <v>67993</v>
      </c>
      <c r="J30" s="23">
        <f>'3月'!H30</f>
        <v>34.4</v>
      </c>
      <c r="K30" s="83">
        <f>'1Q'!F30</f>
        <v>158372</v>
      </c>
      <c r="L30" s="84">
        <f>'1Q'!G30</f>
        <v>190197</v>
      </c>
      <c r="M30" s="23">
        <f>'1Q'!H30</f>
        <v>83.267349116968191</v>
      </c>
      <c r="N30" s="83">
        <f>'4月'!F30</f>
        <v>1622</v>
      </c>
      <c r="O30" s="84">
        <f>'4月'!G30</f>
        <v>79411</v>
      </c>
      <c r="P30" s="1">
        <f>'4月'!H30</f>
        <v>2</v>
      </c>
      <c r="Q30" s="83">
        <f>'5月'!F30</f>
        <v>2191</v>
      </c>
      <c r="R30" s="84">
        <f>'5月'!G30</f>
        <v>69193</v>
      </c>
      <c r="S30" s="1">
        <f>'5月'!H30</f>
        <v>3.2</v>
      </c>
      <c r="T30" s="83">
        <f>'6月'!F30</f>
        <v>2553</v>
      </c>
      <c r="U30" s="84">
        <f>'6月'!G30</f>
        <v>52774</v>
      </c>
      <c r="V30" s="1">
        <f>'6月'!H30</f>
        <v>4.8</v>
      </c>
      <c r="W30" s="83">
        <f>'2Q'!F30</f>
        <v>6366</v>
      </c>
      <c r="X30" s="84">
        <f>'2Q'!G30</f>
        <v>201378</v>
      </c>
      <c r="Y30" s="1">
        <f>'2Q'!H30</f>
        <v>3.1612191997139707</v>
      </c>
      <c r="Z30" s="83">
        <f>上期!F30</f>
        <v>164738</v>
      </c>
      <c r="AA30" s="84">
        <f>上期!G30</f>
        <v>391575</v>
      </c>
      <c r="AB30" s="1">
        <f>上期!H30</f>
        <v>42.070612270957028</v>
      </c>
      <c r="AC30" s="83">
        <f>'7月'!F30</f>
        <v>0</v>
      </c>
      <c r="AD30" s="84">
        <f>'7月'!G30</f>
        <v>0</v>
      </c>
      <c r="AE30" s="1">
        <f>'7月'!H30</f>
        <v>0</v>
      </c>
      <c r="AF30" s="83">
        <f>'8月'!F30</f>
        <v>0</v>
      </c>
      <c r="AG30" s="84">
        <f>'8月'!G30</f>
        <v>0</v>
      </c>
      <c r="AH30" s="1">
        <f>'8月'!H30</f>
        <v>0</v>
      </c>
      <c r="AI30" s="83">
        <f>'9月'!F30</f>
        <v>0</v>
      </c>
      <c r="AJ30" s="84">
        <f>'9月'!G30</f>
        <v>0</v>
      </c>
      <c r="AK30" s="1">
        <f>'9月'!H30</f>
        <v>0</v>
      </c>
      <c r="AL30" s="83">
        <f>'3Q'!F30</f>
        <v>0</v>
      </c>
      <c r="AM30" s="84">
        <f>'3Q'!G30</f>
        <v>0</v>
      </c>
      <c r="AN30" s="1">
        <f>'3Q'!H30</f>
        <v>0</v>
      </c>
      <c r="AO30" s="11">
        <f>'10月'!F30</f>
        <v>0</v>
      </c>
      <c r="AP30" s="9">
        <f>'10月'!G30</f>
        <v>0</v>
      </c>
      <c r="AQ30" s="23">
        <f>'10月'!H30</f>
        <v>0</v>
      </c>
      <c r="AR30" s="10">
        <f>'11月'!F30</f>
        <v>0</v>
      </c>
      <c r="AS30" s="9">
        <f>'11月'!G30</f>
        <v>0</v>
      </c>
      <c r="AT30" s="12">
        <f>'11月'!H30</f>
        <v>0</v>
      </c>
      <c r="AU30" s="10">
        <f>'12月'!F30</f>
        <v>0</v>
      </c>
      <c r="AV30" s="9">
        <f>'12月'!G30</f>
        <v>0</v>
      </c>
      <c r="AW30" s="23">
        <f>'12月'!H30</f>
        <v>0</v>
      </c>
      <c r="AX30" s="83">
        <f>'4Q'!F30</f>
        <v>0</v>
      </c>
      <c r="AY30" s="84">
        <f>'4Q'!G30</f>
        <v>0</v>
      </c>
      <c r="AZ30" s="23">
        <f>'4Q'!H30</f>
        <v>0</v>
      </c>
      <c r="BA30" s="83">
        <f>下期!F30</f>
        <v>0</v>
      </c>
      <c r="BB30" s="84">
        <f>下期!G30</f>
        <v>0</v>
      </c>
      <c r="BC30" s="1">
        <f>下期!H30</f>
        <v>0</v>
      </c>
      <c r="BD30" s="83">
        <f>'20年度累計'!F30</f>
        <v>0</v>
      </c>
      <c r="BE30" s="84">
        <f>'20年度累計'!G30</f>
        <v>0</v>
      </c>
      <c r="BF30" s="12">
        <f>'20年度累計'!H30</f>
        <v>0</v>
      </c>
    </row>
    <row r="31" spans="1:58" x14ac:dyDescent="0.15">
      <c r="A31" s="82" t="str">
        <f>'4月'!B31</f>
        <v>京王観光（株）</v>
      </c>
      <c r="B31" s="83">
        <f>'20年1月'!F31</f>
        <v>79740</v>
      </c>
      <c r="C31" s="84">
        <f>'20年1月'!G31</f>
        <v>22169</v>
      </c>
      <c r="D31" s="23">
        <f>'20年1月'!H31</f>
        <v>359.7</v>
      </c>
      <c r="E31" s="83">
        <f>'2月'!F31</f>
        <v>23291</v>
      </c>
      <c r="F31" s="84">
        <f>'2月'!G31</f>
        <v>1802</v>
      </c>
      <c r="G31" s="23">
        <f>'2月'!H31</f>
        <v>1292.5</v>
      </c>
      <c r="H31" s="83">
        <f>'3月'!F31</f>
        <v>1397</v>
      </c>
      <c r="I31" s="84">
        <f>'3月'!G31</f>
        <v>1196</v>
      </c>
      <c r="J31" s="23">
        <f>'3月'!H31</f>
        <v>116.8</v>
      </c>
      <c r="K31" s="83">
        <f>'1Q'!F31</f>
        <v>104428</v>
      </c>
      <c r="L31" s="84">
        <f>'1Q'!G31</f>
        <v>25167</v>
      </c>
      <c r="M31" s="23">
        <f>'1Q'!H31</f>
        <v>414.94019946755668</v>
      </c>
      <c r="N31" s="83">
        <f>'4月'!F31</f>
        <v>0</v>
      </c>
      <c r="O31" s="84">
        <f>'4月'!G31</f>
        <v>35791</v>
      </c>
      <c r="P31" s="1" t="str">
        <f>'4月'!H31</f>
        <v>－</v>
      </c>
      <c r="Q31" s="83">
        <f>'5月'!F31</f>
        <v>0</v>
      </c>
      <c r="R31" s="84">
        <f>'5月'!G31</f>
        <v>29969</v>
      </c>
      <c r="S31" s="1" t="str">
        <f>'5月'!H31</f>
        <v>－</v>
      </c>
      <c r="T31" s="83">
        <f>'6月'!F31</f>
        <v>0</v>
      </c>
      <c r="U31" s="84">
        <f>'6月'!G31</f>
        <v>17750</v>
      </c>
      <c r="V31" s="1" t="str">
        <f>'6月'!H31</f>
        <v>－</v>
      </c>
      <c r="W31" s="83">
        <f>'2Q'!F31</f>
        <v>0</v>
      </c>
      <c r="X31" s="84">
        <f>'2Q'!G31</f>
        <v>83510</v>
      </c>
      <c r="Y31" s="1">
        <f>'2Q'!H31</f>
        <v>0</v>
      </c>
      <c r="Z31" s="83">
        <f>上期!F31</f>
        <v>104428</v>
      </c>
      <c r="AA31" s="84">
        <f>上期!G31</f>
        <v>108677</v>
      </c>
      <c r="AB31" s="1">
        <f>上期!H31</f>
        <v>96.090249086743285</v>
      </c>
      <c r="AC31" s="83">
        <f>'7月'!F31</f>
        <v>0</v>
      </c>
      <c r="AD31" s="84">
        <f>'7月'!G31</f>
        <v>0</v>
      </c>
      <c r="AE31" s="1">
        <f>'7月'!H31</f>
        <v>0</v>
      </c>
      <c r="AF31" s="83">
        <f>'8月'!F31</f>
        <v>0</v>
      </c>
      <c r="AG31" s="84">
        <f>'8月'!G31</f>
        <v>0</v>
      </c>
      <c r="AH31" s="1">
        <f>'8月'!H31</f>
        <v>0</v>
      </c>
      <c r="AI31" s="83">
        <f>'9月'!F31</f>
        <v>0</v>
      </c>
      <c r="AJ31" s="84">
        <f>'9月'!G31</f>
        <v>0</v>
      </c>
      <c r="AK31" s="1">
        <f>'9月'!H31</f>
        <v>0</v>
      </c>
      <c r="AL31" s="83">
        <f>'3Q'!F31</f>
        <v>0</v>
      </c>
      <c r="AM31" s="84">
        <f>'3Q'!G31</f>
        <v>0</v>
      </c>
      <c r="AN31" s="1">
        <f>'3Q'!H31</f>
        <v>0</v>
      </c>
      <c r="AO31" s="11">
        <f>'10月'!F31</f>
        <v>0</v>
      </c>
      <c r="AP31" s="9">
        <f>'10月'!G31</f>
        <v>0</v>
      </c>
      <c r="AQ31" s="23">
        <f>'10月'!H31</f>
        <v>0</v>
      </c>
      <c r="AR31" s="10">
        <f>'11月'!F31</f>
        <v>0</v>
      </c>
      <c r="AS31" s="9">
        <f>'11月'!G31</f>
        <v>0</v>
      </c>
      <c r="AT31" s="12">
        <f>'11月'!H31</f>
        <v>0</v>
      </c>
      <c r="AU31" s="10">
        <f>'12月'!F31</f>
        <v>0</v>
      </c>
      <c r="AV31" s="9">
        <f>'12月'!G31</f>
        <v>0</v>
      </c>
      <c r="AW31" s="23">
        <f>'12月'!H31</f>
        <v>0</v>
      </c>
      <c r="AX31" s="83">
        <f>'4Q'!F31</f>
        <v>0</v>
      </c>
      <c r="AY31" s="84">
        <f>'4Q'!G31</f>
        <v>0</v>
      </c>
      <c r="AZ31" s="23">
        <f>'4Q'!H31</f>
        <v>0</v>
      </c>
      <c r="BA31" s="83">
        <f>下期!F31</f>
        <v>0</v>
      </c>
      <c r="BB31" s="84">
        <f>下期!G31</f>
        <v>0</v>
      </c>
      <c r="BC31" s="1">
        <f>下期!H31</f>
        <v>0</v>
      </c>
      <c r="BD31" s="83">
        <f>'20年度累計'!F31</f>
        <v>0</v>
      </c>
      <c r="BE31" s="84">
        <f>'20年度累計'!G31</f>
        <v>0</v>
      </c>
      <c r="BF31" s="12">
        <f>'20年度累計'!H31</f>
        <v>0</v>
      </c>
    </row>
    <row r="32" spans="1:58" x14ac:dyDescent="0.15">
      <c r="A32" s="82" t="str">
        <f>'4月'!B32</f>
        <v>（株）トヨタツーリストインターナショナル</v>
      </c>
      <c r="B32" s="83">
        <f>'20年1月'!F32</f>
        <v>0</v>
      </c>
      <c r="C32" s="84">
        <f>'20年1月'!G32</f>
        <v>0</v>
      </c>
      <c r="D32" s="23" t="str">
        <f>'20年1月'!H32</f>
        <v>－</v>
      </c>
      <c r="E32" s="83">
        <f>'2月'!F32</f>
        <v>0</v>
      </c>
      <c r="F32" s="84">
        <f>'2月'!G32</f>
        <v>0</v>
      </c>
      <c r="G32" s="23" t="str">
        <f>'2月'!H32</f>
        <v>－</v>
      </c>
      <c r="H32" s="83">
        <f>'3月'!F32</f>
        <v>0</v>
      </c>
      <c r="I32" s="84">
        <f>'3月'!G32</f>
        <v>0</v>
      </c>
      <c r="J32" s="23" t="str">
        <f>'3月'!H32</f>
        <v>－</v>
      </c>
      <c r="K32" s="83">
        <f>'1Q'!F32</f>
        <v>0</v>
      </c>
      <c r="L32" s="84">
        <f>'1Q'!G32</f>
        <v>0</v>
      </c>
      <c r="M32" s="23" t="e">
        <f>'1Q'!H32</f>
        <v>#DIV/0!</v>
      </c>
      <c r="N32" s="83">
        <f>'4月'!F32</f>
        <v>0</v>
      </c>
      <c r="O32" s="84">
        <f>'4月'!G32</f>
        <v>0</v>
      </c>
      <c r="P32" s="1" t="str">
        <f>'4月'!H32</f>
        <v>－</v>
      </c>
      <c r="Q32" s="83">
        <f>'5月'!F32</f>
        <v>0</v>
      </c>
      <c r="R32" s="84">
        <f>'5月'!G32</f>
        <v>0</v>
      </c>
      <c r="S32" s="1" t="str">
        <f>'5月'!H32</f>
        <v>－</v>
      </c>
      <c r="T32" s="83">
        <f>'6月'!F32</f>
        <v>0</v>
      </c>
      <c r="U32" s="84">
        <f>'6月'!G32</f>
        <v>0</v>
      </c>
      <c r="V32" s="1" t="str">
        <f>'6月'!H32</f>
        <v>－</v>
      </c>
      <c r="W32" s="83">
        <f>'2Q'!F32</f>
        <v>0</v>
      </c>
      <c r="X32" s="84">
        <f>'2Q'!G32</f>
        <v>0</v>
      </c>
      <c r="Y32" s="1" t="e">
        <f>'2Q'!H32</f>
        <v>#DIV/0!</v>
      </c>
      <c r="Z32" s="83">
        <f>上期!F32</f>
        <v>0</v>
      </c>
      <c r="AA32" s="84">
        <f>上期!G32</f>
        <v>0</v>
      </c>
      <c r="AB32" s="1" t="e">
        <f>上期!H32</f>
        <v>#DIV/0!</v>
      </c>
      <c r="AC32" s="83">
        <f>'7月'!F32</f>
        <v>0</v>
      </c>
      <c r="AD32" s="84">
        <f>'7月'!G32</f>
        <v>0</v>
      </c>
      <c r="AE32" s="1">
        <f>'7月'!H32</f>
        <v>0</v>
      </c>
      <c r="AF32" s="83">
        <f>'8月'!F32</f>
        <v>0</v>
      </c>
      <c r="AG32" s="84">
        <f>'8月'!G32</f>
        <v>0</v>
      </c>
      <c r="AH32" s="1">
        <f>'8月'!H32</f>
        <v>0</v>
      </c>
      <c r="AI32" s="83">
        <f>'9月'!F32</f>
        <v>0</v>
      </c>
      <c r="AJ32" s="84">
        <f>'9月'!G32</f>
        <v>0</v>
      </c>
      <c r="AK32" s="1">
        <f>'9月'!H32</f>
        <v>0</v>
      </c>
      <c r="AL32" s="83">
        <f>'3Q'!F32</f>
        <v>0</v>
      </c>
      <c r="AM32" s="84">
        <f>'3Q'!G32</f>
        <v>0</v>
      </c>
      <c r="AN32" s="1">
        <f>'3Q'!H32</f>
        <v>0</v>
      </c>
      <c r="AO32" s="11">
        <f>'10月'!F32</f>
        <v>0</v>
      </c>
      <c r="AP32" s="9">
        <f>'10月'!G32</f>
        <v>0</v>
      </c>
      <c r="AQ32" s="23">
        <f>'10月'!H32</f>
        <v>0</v>
      </c>
      <c r="AR32" s="10">
        <f>'11月'!F32</f>
        <v>0</v>
      </c>
      <c r="AS32" s="9">
        <f>'11月'!G32</f>
        <v>0</v>
      </c>
      <c r="AT32" s="12">
        <f>'11月'!H32</f>
        <v>0</v>
      </c>
      <c r="AU32" s="10">
        <f>'12月'!F32</f>
        <v>0</v>
      </c>
      <c r="AV32" s="9">
        <f>'12月'!G32</f>
        <v>0</v>
      </c>
      <c r="AW32" s="23">
        <f>'12月'!H32</f>
        <v>0</v>
      </c>
      <c r="AX32" s="83">
        <f>'4Q'!F32</f>
        <v>0</v>
      </c>
      <c r="AY32" s="84">
        <f>'4Q'!G32</f>
        <v>0</v>
      </c>
      <c r="AZ32" s="23">
        <f>'4Q'!H32</f>
        <v>0</v>
      </c>
      <c r="BA32" s="83">
        <f>下期!F32</f>
        <v>0</v>
      </c>
      <c r="BB32" s="84">
        <f>下期!G32</f>
        <v>0</v>
      </c>
      <c r="BC32" s="1">
        <f>下期!H32</f>
        <v>0</v>
      </c>
      <c r="BD32" s="83">
        <f>'20年度累計'!F32</f>
        <v>0</v>
      </c>
      <c r="BE32" s="84">
        <f>'20年度累計'!G32</f>
        <v>0</v>
      </c>
      <c r="BF32" s="12">
        <f>'20年度累計'!H32</f>
        <v>0</v>
      </c>
    </row>
    <row r="33" spans="1:58" x14ac:dyDescent="0.15">
      <c r="A33" s="82" t="str">
        <f>'4月'!B33</f>
        <v>メルコトラベル（株）</v>
      </c>
      <c r="B33" s="83">
        <f>'20年1月'!F33</f>
        <v>0</v>
      </c>
      <c r="C33" s="84">
        <f>'20年1月'!G33</f>
        <v>0</v>
      </c>
      <c r="D33" s="23" t="str">
        <f>'20年1月'!H33</f>
        <v>－</v>
      </c>
      <c r="E33" s="83">
        <f>'2月'!F33</f>
        <v>33</v>
      </c>
      <c r="F33" s="84">
        <f>'2月'!G33</f>
        <v>43</v>
      </c>
      <c r="G33" s="23">
        <f>'2月'!H33</f>
        <v>76.7</v>
      </c>
      <c r="H33" s="83">
        <f>'3月'!F33</f>
        <v>0</v>
      </c>
      <c r="I33" s="84">
        <f>'3月'!G33</f>
        <v>1429</v>
      </c>
      <c r="J33" s="23" t="str">
        <f>'3月'!H33</f>
        <v>－</v>
      </c>
      <c r="K33" s="83">
        <f>'1Q'!F33</f>
        <v>33</v>
      </c>
      <c r="L33" s="84">
        <f>'1Q'!G33</f>
        <v>1472</v>
      </c>
      <c r="M33" s="23">
        <f>'1Q'!H33</f>
        <v>2.2418478260869565</v>
      </c>
      <c r="N33" s="83">
        <f>'4月'!F33</f>
        <v>0</v>
      </c>
      <c r="O33" s="84">
        <f>'4月'!G33</f>
        <v>0</v>
      </c>
      <c r="P33" s="1" t="str">
        <f>'4月'!H33</f>
        <v>－</v>
      </c>
      <c r="Q33" s="83">
        <f>'5月'!F33</f>
        <v>0</v>
      </c>
      <c r="R33" s="84">
        <f>'5月'!G33</f>
        <v>401</v>
      </c>
      <c r="S33" s="1" t="str">
        <f>'5月'!H33</f>
        <v>－</v>
      </c>
      <c r="T33" s="83">
        <f>'6月'!F33</f>
        <v>0</v>
      </c>
      <c r="U33" s="84">
        <f>'6月'!G33</f>
        <v>0</v>
      </c>
      <c r="V33" s="1" t="str">
        <f>'6月'!H33</f>
        <v>－</v>
      </c>
      <c r="W33" s="83">
        <f>'2Q'!F33</f>
        <v>0</v>
      </c>
      <c r="X33" s="84">
        <f>'2Q'!G33</f>
        <v>401</v>
      </c>
      <c r="Y33" s="1">
        <f>'2Q'!H33</f>
        <v>0</v>
      </c>
      <c r="Z33" s="83">
        <f>上期!F33</f>
        <v>33</v>
      </c>
      <c r="AA33" s="84">
        <f>上期!G33</f>
        <v>1873</v>
      </c>
      <c r="AB33" s="1">
        <f>上期!H33</f>
        <v>1.7618793379604911</v>
      </c>
      <c r="AC33" s="83">
        <f>'7月'!F33</f>
        <v>0</v>
      </c>
      <c r="AD33" s="84">
        <f>'7月'!G33</f>
        <v>0</v>
      </c>
      <c r="AE33" s="1">
        <f>'7月'!H33</f>
        <v>0</v>
      </c>
      <c r="AF33" s="83">
        <f>'8月'!F33</f>
        <v>0</v>
      </c>
      <c r="AG33" s="84">
        <f>'8月'!G33</f>
        <v>0</v>
      </c>
      <c r="AH33" s="1">
        <f>'8月'!H33</f>
        <v>0</v>
      </c>
      <c r="AI33" s="83">
        <f>'9月'!F33</f>
        <v>0</v>
      </c>
      <c r="AJ33" s="84">
        <f>'9月'!G33</f>
        <v>0</v>
      </c>
      <c r="AK33" s="1">
        <f>'9月'!H33</f>
        <v>0</v>
      </c>
      <c r="AL33" s="83">
        <f>'3Q'!F33</f>
        <v>0</v>
      </c>
      <c r="AM33" s="84">
        <f>'3Q'!G33</f>
        <v>0</v>
      </c>
      <c r="AN33" s="1">
        <f>'3Q'!H33</f>
        <v>0</v>
      </c>
      <c r="AO33" s="11">
        <f>'10月'!F33</f>
        <v>0</v>
      </c>
      <c r="AP33" s="9">
        <f>'10月'!G33</f>
        <v>0</v>
      </c>
      <c r="AQ33" s="23">
        <f>'10月'!H33</f>
        <v>0</v>
      </c>
      <c r="AR33" s="10">
        <f>'11月'!F33</f>
        <v>0</v>
      </c>
      <c r="AS33" s="9">
        <f>'11月'!G33</f>
        <v>0</v>
      </c>
      <c r="AT33" s="12">
        <f>'11月'!H33</f>
        <v>0</v>
      </c>
      <c r="AU33" s="10">
        <f>'12月'!F33</f>
        <v>0</v>
      </c>
      <c r="AV33" s="9">
        <f>'12月'!G33</f>
        <v>0</v>
      </c>
      <c r="AW33" s="23">
        <f>'12月'!H33</f>
        <v>0</v>
      </c>
      <c r="AX33" s="83">
        <f>'4Q'!F33</f>
        <v>0</v>
      </c>
      <c r="AY33" s="84">
        <f>'4Q'!G33</f>
        <v>0</v>
      </c>
      <c r="AZ33" s="23">
        <f>'4Q'!H33</f>
        <v>0</v>
      </c>
      <c r="BA33" s="83">
        <f>下期!F33</f>
        <v>0</v>
      </c>
      <c r="BB33" s="84">
        <f>下期!G33</f>
        <v>0</v>
      </c>
      <c r="BC33" s="1">
        <f>下期!H33</f>
        <v>0</v>
      </c>
      <c r="BD33" s="83">
        <f>'20年度累計'!F33</f>
        <v>0</v>
      </c>
      <c r="BE33" s="84">
        <f>'20年度累計'!G33</f>
        <v>0</v>
      </c>
      <c r="BF33" s="12">
        <f>'20年度累計'!H33</f>
        <v>0</v>
      </c>
    </row>
    <row r="34" spans="1:58" x14ac:dyDescent="0.15">
      <c r="A34" s="82" t="str">
        <f>'4月'!B34</f>
        <v>イオンコンパス（株）</v>
      </c>
      <c r="B34" s="20">
        <f>'20年1月'!F34</f>
        <v>27231</v>
      </c>
      <c r="C34" s="19">
        <f>'20年1月'!G34</f>
        <v>24897</v>
      </c>
      <c r="D34" s="23">
        <f>'20年1月'!H34</f>
        <v>109.4</v>
      </c>
      <c r="E34" s="20">
        <f>'2月'!F34</f>
        <v>25483</v>
      </c>
      <c r="F34" s="19">
        <f>'2月'!G34</f>
        <v>34188</v>
      </c>
      <c r="G34" s="23">
        <f>'2月'!H34</f>
        <v>74.5</v>
      </c>
      <c r="H34" s="20">
        <f>'3月'!F34</f>
        <v>0</v>
      </c>
      <c r="I34" s="19">
        <f>'3月'!G34</f>
        <v>11537</v>
      </c>
      <c r="J34" s="23" t="str">
        <f>'3月'!H34</f>
        <v>－</v>
      </c>
      <c r="K34" s="20">
        <f>'1Q'!F34</f>
        <v>52714</v>
      </c>
      <c r="L34" s="19">
        <f>'1Q'!G34</f>
        <v>70622</v>
      </c>
      <c r="M34" s="23">
        <f>'1Q'!H34</f>
        <v>74.642462688680581</v>
      </c>
      <c r="N34" s="83">
        <f>'4月'!F34</f>
        <v>0</v>
      </c>
      <c r="O34" s="84">
        <f>'4月'!G34</f>
        <v>23053</v>
      </c>
      <c r="P34" s="1" t="str">
        <f>'4月'!H34</f>
        <v>－</v>
      </c>
      <c r="Q34" s="20">
        <f>'5月'!F34</f>
        <v>0</v>
      </c>
      <c r="R34" s="19">
        <f>'5月'!G34</f>
        <v>32309</v>
      </c>
      <c r="S34" s="1" t="str">
        <f>'5月'!H34</f>
        <v>－</v>
      </c>
      <c r="T34" s="20">
        <f>'6月'!F34</f>
        <v>0</v>
      </c>
      <c r="U34" s="19">
        <f>'6月'!G34</f>
        <v>16884</v>
      </c>
      <c r="V34" s="1" t="str">
        <f>'6月'!H34</f>
        <v>－</v>
      </c>
      <c r="W34" s="20">
        <f>'2Q'!F34</f>
        <v>0</v>
      </c>
      <c r="X34" s="19">
        <f>'2Q'!G34</f>
        <v>72246</v>
      </c>
      <c r="Y34" s="1">
        <f>'2Q'!H34</f>
        <v>0</v>
      </c>
      <c r="Z34" s="20">
        <f>上期!F34</f>
        <v>52714</v>
      </c>
      <c r="AA34" s="19">
        <f>上期!G34</f>
        <v>142868</v>
      </c>
      <c r="AB34" s="1">
        <f>上期!H34</f>
        <v>36.896995828317046</v>
      </c>
      <c r="AC34" s="20">
        <f>'7月'!F34</f>
        <v>0</v>
      </c>
      <c r="AD34" s="19">
        <f>'7月'!G34</f>
        <v>0</v>
      </c>
      <c r="AE34" s="1">
        <f>'7月'!H34</f>
        <v>0</v>
      </c>
      <c r="AF34" s="20">
        <f>'8月'!F34</f>
        <v>0</v>
      </c>
      <c r="AG34" s="19">
        <f>'8月'!G34</f>
        <v>0</v>
      </c>
      <c r="AH34" s="1">
        <f>'8月'!H34</f>
        <v>0</v>
      </c>
      <c r="AI34" s="20">
        <f>'9月'!F34</f>
        <v>0</v>
      </c>
      <c r="AJ34" s="19">
        <f>'9月'!G34</f>
        <v>0</v>
      </c>
      <c r="AK34" s="1">
        <f>'9月'!H34</f>
        <v>0</v>
      </c>
      <c r="AL34" s="20">
        <f>'3Q'!F34</f>
        <v>0</v>
      </c>
      <c r="AM34" s="19">
        <f>'3Q'!G34</f>
        <v>0</v>
      </c>
      <c r="AN34" s="1">
        <f>'3Q'!H34</f>
        <v>0</v>
      </c>
      <c r="AO34" s="11">
        <f>'10月'!F34</f>
        <v>0</v>
      </c>
      <c r="AP34" s="9">
        <f>'10月'!G34</f>
        <v>0</v>
      </c>
      <c r="AQ34" s="23">
        <f>'10月'!H34</f>
        <v>0</v>
      </c>
      <c r="AR34" s="10">
        <f>'11月'!F34</f>
        <v>0</v>
      </c>
      <c r="AS34" s="9">
        <f>'11月'!G34</f>
        <v>0</v>
      </c>
      <c r="AT34" s="12">
        <f>'11月'!H34</f>
        <v>0</v>
      </c>
      <c r="AU34" s="10">
        <f>'12月'!F34</f>
        <v>0</v>
      </c>
      <c r="AV34" s="9">
        <f>'12月'!G34</f>
        <v>0</v>
      </c>
      <c r="AW34" s="23">
        <f>'12月'!H34</f>
        <v>0</v>
      </c>
      <c r="AX34" s="20">
        <f>'4Q'!F34</f>
        <v>0</v>
      </c>
      <c r="AY34" s="19">
        <f>'4Q'!G34</f>
        <v>0</v>
      </c>
      <c r="AZ34" s="23">
        <f>'4Q'!H34</f>
        <v>0</v>
      </c>
      <c r="BA34" s="20">
        <f>下期!F34</f>
        <v>0</v>
      </c>
      <c r="BB34" s="19">
        <f>下期!G34</f>
        <v>0</v>
      </c>
      <c r="BC34" s="1">
        <f>下期!H34</f>
        <v>0</v>
      </c>
      <c r="BD34" s="20">
        <f>'20年度累計'!F34</f>
        <v>0</v>
      </c>
      <c r="BE34" s="19">
        <f>'20年度累計'!G34</f>
        <v>0</v>
      </c>
      <c r="BF34" s="12">
        <f>'20年度累計'!H34</f>
        <v>0</v>
      </c>
    </row>
    <row r="35" spans="1:58" x14ac:dyDescent="0.15">
      <c r="A35" s="82" t="str">
        <f>'4月'!B35</f>
        <v>（株）南海国際旅行</v>
      </c>
      <c r="B35" s="20">
        <f>'20年1月'!F35</f>
        <v>30691</v>
      </c>
      <c r="C35" s="19">
        <f>'20年1月'!G35</f>
        <v>19818</v>
      </c>
      <c r="D35" s="23">
        <f>'20年1月'!H35</f>
        <v>154.9</v>
      </c>
      <c r="E35" s="20">
        <f>'2月'!F35</f>
        <v>5049</v>
      </c>
      <c r="F35" s="19">
        <f>'2月'!G35</f>
        <v>19512</v>
      </c>
      <c r="G35" s="23">
        <f>'2月'!H35</f>
        <v>25.9</v>
      </c>
      <c r="H35" s="20">
        <f>'3月'!F35</f>
        <v>6797</v>
      </c>
      <c r="I35" s="19">
        <f>'3月'!G35</f>
        <v>69753</v>
      </c>
      <c r="J35" s="23">
        <f>'3月'!H35</f>
        <v>9.6999999999999993</v>
      </c>
      <c r="K35" s="20">
        <f>'1Q'!F35</f>
        <v>42537</v>
      </c>
      <c r="L35" s="19">
        <f>'1Q'!G35</f>
        <v>109083</v>
      </c>
      <c r="M35" s="23">
        <f>'1Q'!H35</f>
        <v>38.995077143092878</v>
      </c>
      <c r="N35" s="83">
        <f>'4月'!F35</f>
        <v>2199</v>
      </c>
      <c r="O35" s="84">
        <f>'4月'!G35</f>
        <v>70005</v>
      </c>
      <c r="P35" s="1">
        <f>'4月'!H35</f>
        <v>3.1</v>
      </c>
      <c r="Q35" s="20">
        <f>'5月'!F35</f>
        <v>19</v>
      </c>
      <c r="R35" s="19">
        <f>'5月'!G35</f>
        <v>41525</v>
      </c>
      <c r="S35" s="1">
        <f>'5月'!H35</f>
        <v>0</v>
      </c>
      <c r="T35" s="20">
        <f>'6月'!F35</f>
        <v>0</v>
      </c>
      <c r="U35" s="19">
        <f>'6月'!G35</f>
        <v>29488</v>
      </c>
      <c r="V35" s="1" t="str">
        <f>'6月'!H35</f>
        <v>－</v>
      </c>
      <c r="W35" s="20">
        <f>'2Q'!F35</f>
        <v>2218</v>
      </c>
      <c r="X35" s="19">
        <f>'2Q'!G35</f>
        <v>141018</v>
      </c>
      <c r="Y35" s="1">
        <f>'2Q'!H35</f>
        <v>1.572848856174389</v>
      </c>
      <c r="Z35" s="20">
        <f>上期!F35</f>
        <v>44755</v>
      </c>
      <c r="AA35" s="19">
        <f>上期!G35</f>
        <v>250101</v>
      </c>
      <c r="AB35" s="1">
        <f>上期!H35</f>
        <v>17.894770512712867</v>
      </c>
      <c r="AC35" s="20">
        <f>'7月'!F35</f>
        <v>0</v>
      </c>
      <c r="AD35" s="19">
        <f>'7月'!G35</f>
        <v>0</v>
      </c>
      <c r="AE35" s="1">
        <f>'7月'!H35</f>
        <v>0</v>
      </c>
      <c r="AF35" s="20">
        <f>'8月'!F35</f>
        <v>0</v>
      </c>
      <c r="AG35" s="19">
        <f>'8月'!G35</f>
        <v>0</v>
      </c>
      <c r="AH35" s="1">
        <f>'8月'!H35</f>
        <v>0</v>
      </c>
      <c r="AI35" s="20">
        <f>'9月'!F35</f>
        <v>0</v>
      </c>
      <c r="AJ35" s="19">
        <f>'9月'!G35</f>
        <v>0</v>
      </c>
      <c r="AK35" s="1">
        <f>'9月'!H35</f>
        <v>0</v>
      </c>
      <c r="AL35" s="20">
        <f>'3Q'!F35</f>
        <v>0</v>
      </c>
      <c r="AM35" s="19">
        <f>'3Q'!G35</f>
        <v>0</v>
      </c>
      <c r="AN35" s="1">
        <f>'3Q'!H35</f>
        <v>0</v>
      </c>
      <c r="AO35" s="11">
        <f>'10月'!F35</f>
        <v>0</v>
      </c>
      <c r="AP35" s="9">
        <f>'10月'!G35</f>
        <v>0</v>
      </c>
      <c r="AQ35" s="23">
        <f>'10月'!H35</f>
        <v>0</v>
      </c>
      <c r="AR35" s="10">
        <f>'11月'!F35</f>
        <v>0</v>
      </c>
      <c r="AS35" s="9">
        <f>'11月'!G35</f>
        <v>0</v>
      </c>
      <c r="AT35" s="12">
        <f>'11月'!H35</f>
        <v>0</v>
      </c>
      <c r="AU35" s="10">
        <f>'12月'!F35</f>
        <v>0</v>
      </c>
      <c r="AV35" s="9">
        <f>'12月'!G35</f>
        <v>0</v>
      </c>
      <c r="AW35" s="23">
        <f>'12月'!H35</f>
        <v>0</v>
      </c>
      <c r="AX35" s="20">
        <f>'4Q'!F35</f>
        <v>0</v>
      </c>
      <c r="AY35" s="19">
        <f>'4Q'!G35</f>
        <v>0</v>
      </c>
      <c r="AZ35" s="23">
        <f>'4Q'!H35</f>
        <v>0</v>
      </c>
      <c r="BA35" s="20">
        <f>下期!F35</f>
        <v>0</v>
      </c>
      <c r="BB35" s="19">
        <f>下期!G35</f>
        <v>0</v>
      </c>
      <c r="BC35" s="1">
        <f>下期!H35</f>
        <v>0</v>
      </c>
      <c r="BD35" s="20">
        <f>'20年度累計'!F35</f>
        <v>0</v>
      </c>
      <c r="BE35" s="19">
        <f>'20年度累計'!G35</f>
        <v>0</v>
      </c>
      <c r="BF35" s="12">
        <f>'20年度累計'!H35</f>
        <v>0</v>
      </c>
    </row>
    <row r="36" spans="1:58" x14ac:dyDescent="0.15">
      <c r="A36" s="82" t="str">
        <f>'4月'!B36</f>
        <v>（株）小田急トラベル</v>
      </c>
      <c r="B36" s="20">
        <f>'20年1月'!F36</f>
        <v>15199</v>
      </c>
      <c r="C36" s="19">
        <f>'20年1月'!G36</f>
        <v>16138</v>
      </c>
      <c r="D36" s="23">
        <f>'20年1月'!H36</f>
        <v>94.2</v>
      </c>
      <c r="E36" s="20">
        <f>'2月'!F36</f>
        <v>2639</v>
      </c>
      <c r="F36" s="19">
        <f>'2月'!G36</f>
        <v>24625</v>
      </c>
      <c r="G36" s="23">
        <f>'2月'!H36</f>
        <v>10.7</v>
      </c>
      <c r="H36" s="20">
        <f>'3月'!F36</f>
        <v>776</v>
      </c>
      <c r="I36" s="19">
        <f>'3月'!G36</f>
        <v>17502</v>
      </c>
      <c r="J36" s="23">
        <f>'3月'!H36</f>
        <v>4.4000000000000004</v>
      </c>
      <c r="K36" s="20">
        <f>'1Q'!F36</f>
        <v>18614</v>
      </c>
      <c r="L36" s="19">
        <f>'1Q'!G36</f>
        <v>58265</v>
      </c>
      <c r="M36" s="23">
        <f>'1Q'!H36</f>
        <v>31.947138076031923</v>
      </c>
      <c r="N36" s="83">
        <f>'4月'!F36</f>
        <v>0</v>
      </c>
      <c r="O36" s="84">
        <f>'4月'!G36</f>
        <v>19834</v>
      </c>
      <c r="P36" s="1" t="str">
        <f>'4月'!H36</f>
        <v>－</v>
      </c>
      <c r="Q36" s="20">
        <f>'5月'!F36</f>
        <v>0</v>
      </c>
      <c r="R36" s="19">
        <f>'5月'!G36</f>
        <v>13484</v>
      </c>
      <c r="S36" s="1" t="str">
        <f>'5月'!H36</f>
        <v>－</v>
      </c>
      <c r="T36" s="20">
        <f>'6月'!F36</f>
        <v>0</v>
      </c>
      <c r="U36" s="19">
        <f>'6月'!G36</f>
        <v>13772</v>
      </c>
      <c r="V36" s="1" t="str">
        <f>'6月'!H36</f>
        <v>－</v>
      </c>
      <c r="W36" s="20">
        <f>'2Q'!F36</f>
        <v>0</v>
      </c>
      <c r="X36" s="19">
        <f>'2Q'!G36</f>
        <v>47090</v>
      </c>
      <c r="Y36" s="1">
        <f>'2Q'!H36</f>
        <v>0</v>
      </c>
      <c r="Z36" s="20">
        <f>上期!F36</f>
        <v>18614</v>
      </c>
      <c r="AA36" s="19">
        <f>上期!G36</f>
        <v>105355</v>
      </c>
      <c r="AB36" s="1">
        <f>上期!H36</f>
        <v>17.667884770537707</v>
      </c>
      <c r="AC36" s="20">
        <f>'7月'!F36</f>
        <v>0</v>
      </c>
      <c r="AD36" s="19">
        <f>'7月'!G36</f>
        <v>0</v>
      </c>
      <c r="AE36" s="1">
        <f>'7月'!H36</f>
        <v>0</v>
      </c>
      <c r="AF36" s="20">
        <f>'8月'!F36</f>
        <v>0</v>
      </c>
      <c r="AG36" s="19">
        <f>'8月'!G36</f>
        <v>0</v>
      </c>
      <c r="AH36" s="1">
        <f>'8月'!H36</f>
        <v>0</v>
      </c>
      <c r="AI36" s="20">
        <f>'9月'!F36</f>
        <v>0</v>
      </c>
      <c r="AJ36" s="19">
        <f>'9月'!G36</f>
        <v>0</v>
      </c>
      <c r="AK36" s="1">
        <f>'9月'!H36</f>
        <v>0</v>
      </c>
      <c r="AL36" s="20">
        <f>'3Q'!F36</f>
        <v>0</v>
      </c>
      <c r="AM36" s="19">
        <f>'3Q'!G36</f>
        <v>0</v>
      </c>
      <c r="AN36" s="1">
        <f>'3Q'!H36</f>
        <v>0</v>
      </c>
      <c r="AO36" s="11">
        <f>'10月'!F36</f>
        <v>0</v>
      </c>
      <c r="AP36" s="9">
        <f>'10月'!G36</f>
        <v>0</v>
      </c>
      <c r="AQ36" s="23">
        <f>'10月'!H36</f>
        <v>0</v>
      </c>
      <c r="AR36" s="10">
        <f>'11月'!F36</f>
        <v>0</v>
      </c>
      <c r="AS36" s="9">
        <f>'11月'!G36</f>
        <v>0</v>
      </c>
      <c r="AT36" s="12">
        <f>'11月'!H36</f>
        <v>0</v>
      </c>
      <c r="AU36" s="10">
        <f>'12月'!F36</f>
        <v>0</v>
      </c>
      <c r="AV36" s="9">
        <f>'12月'!G36</f>
        <v>0</v>
      </c>
      <c r="AW36" s="23">
        <f>'12月'!H36</f>
        <v>0</v>
      </c>
      <c r="AX36" s="20">
        <f>'4Q'!F36</f>
        <v>0</v>
      </c>
      <c r="AY36" s="19">
        <f>'4Q'!G36</f>
        <v>0</v>
      </c>
      <c r="AZ36" s="23">
        <f>'4Q'!H36</f>
        <v>0</v>
      </c>
      <c r="BA36" s="20">
        <f>下期!F36</f>
        <v>0</v>
      </c>
      <c r="BB36" s="19">
        <f>下期!G36</f>
        <v>0</v>
      </c>
      <c r="BC36" s="1">
        <f>下期!H36</f>
        <v>0</v>
      </c>
      <c r="BD36" s="20">
        <f>'20年度累計'!F36</f>
        <v>0</v>
      </c>
      <c r="BE36" s="19">
        <f>'20年度累計'!G36</f>
        <v>0</v>
      </c>
      <c r="BF36" s="12">
        <f>'20年度累計'!H36</f>
        <v>0</v>
      </c>
    </row>
    <row r="37" spans="1:58" x14ac:dyDescent="0.15">
      <c r="A37" s="82" t="str">
        <f>'4月'!B37</f>
        <v>京成トラベルサービス（株）</v>
      </c>
      <c r="B37" s="20">
        <f>'20年1月'!F37</f>
        <v>880</v>
      </c>
      <c r="C37" s="19">
        <f>'20年1月'!G37</f>
        <v>1556</v>
      </c>
      <c r="D37" s="23">
        <f>'20年1月'!H37</f>
        <v>56.6</v>
      </c>
      <c r="E37" s="20">
        <f>'2月'!F37</f>
        <v>323</v>
      </c>
      <c r="F37" s="19">
        <f>'2月'!G37</f>
        <v>555</v>
      </c>
      <c r="G37" s="23">
        <f>'2月'!H37</f>
        <v>58.2</v>
      </c>
      <c r="H37" s="20">
        <f>'3月'!F37</f>
        <v>1649</v>
      </c>
      <c r="I37" s="19">
        <f>'3月'!G37</f>
        <v>3137</v>
      </c>
      <c r="J37" s="23">
        <f>'3月'!H37</f>
        <v>52.6</v>
      </c>
      <c r="K37" s="20">
        <f>'1Q'!F37</f>
        <v>2852</v>
      </c>
      <c r="L37" s="19">
        <f>'1Q'!G37</f>
        <v>5248</v>
      </c>
      <c r="M37" s="23">
        <f>'1Q'!H37</f>
        <v>54.344512195121951</v>
      </c>
      <c r="N37" s="83">
        <f>'4月'!F37</f>
        <v>0</v>
      </c>
      <c r="O37" s="84">
        <f>'4月'!G37</f>
        <v>2298</v>
      </c>
      <c r="P37" s="1" t="str">
        <f>'4月'!H37</f>
        <v>－</v>
      </c>
      <c r="Q37" s="20">
        <f>'5月'!F37</f>
        <v>0</v>
      </c>
      <c r="R37" s="19">
        <f>'5月'!G37</f>
        <v>129</v>
      </c>
      <c r="S37" s="1" t="str">
        <f>'5月'!H37</f>
        <v>－</v>
      </c>
      <c r="T37" s="20">
        <f>'6月'!F37</f>
        <v>0</v>
      </c>
      <c r="U37" s="19">
        <f>'6月'!G37</f>
        <v>2336</v>
      </c>
      <c r="V37" s="1" t="str">
        <f>'6月'!H37</f>
        <v>－</v>
      </c>
      <c r="W37" s="20">
        <f>'2Q'!F37</f>
        <v>0</v>
      </c>
      <c r="X37" s="19">
        <f>'2Q'!G37</f>
        <v>4763</v>
      </c>
      <c r="Y37" s="1">
        <f>'2Q'!H37</f>
        <v>0</v>
      </c>
      <c r="Z37" s="20">
        <f>上期!F37</f>
        <v>2852</v>
      </c>
      <c r="AA37" s="19">
        <f>上期!G37</f>
        <v>10011</v>
      </c>
      <c r="AB37" s="1">
        <f>上期!H37</f>
        <v>28.488662471281589</v>
      </c>
      <c r="AC37" s="20">
        <f>'7月'!F37</f>
        <v>0</v>
      </c>
      <c r="AD37" s="19">
        <f>'7月'!G37</f>
        <v>0</v>
      </c>
      <c r="AE37" s="1">
        <f>'7月'!H37</f>
        <v>0</v>
      </c>
      <c r="AF37" s="20">
        <f>'8月'!F37</f>
        <v>0</v>
      </c>
      <c r="AG37" s="19">
        <f>'8月'!G37</f>
        <v>0</v>
      </c>
      <c r="AH37" s="1">
        <f>'8月'!H37</f>
        <v>0</v>
      </c>
      <c r="AI37" s="20">
        <f>'9月'!F37</f>
        <v>0</v>
      </c>
      <c r="AJ37" s="19">
        <f>'9月'!G37</f>
        <v>0</v>
      </c>
      <c r="AK37" s="1">
        <f>'9月'!H37</f>
        <v>0</v>
      </c>
      <c r="AL37" s="20">
        <f>'3Q'!F37</f>
        <v>0</v>
      </c>
      <c r="AM37" s="19">
        <f>'3Q'!G37</f>
        <v>0</v>
      </c>
      <c r="AN37" s="1">
        <f>'3Q'!H37</f>
        <v>0</v>
      </c>
      <c r="AO37" s="11">
        <f>'10月'!F37</f>
        <v>0</v>
      </c>
      <c r="AP37" s="9">
        <f>'10月'!G37</f>
        <v>0</v>
      </c>
      <c r="AQ37" s="23">
        <f>'10月'!H37</f>
        <v>0</v>
      </c>
      <c r="AR37" s="10">
        <f>'11月'!F37</f>
        <v>0</v>
      </c>
      <c r="AS37" s="9">
        <f>'11月'!G37</f>
        <v>0</v>
      </c>
      <c r="AT37" s="12">
        <f>'11月'!H37</f>
        <v>0</v>
      </c>
      <c r="AU37" s="10">
        <f>'12月'!F37</f>
        <v>0</v>
      </c>
      <c r="AV37" s="9">
        <f>'12月'!G37</f>
        <v>0</v>
      </c>
      <c r="AW37" s="23">
        <f>'12月'!H37</f>
        <v>0</v>
      </c>
      <c r="AX37" s="20">
        <f>'4Q'!F37</f>
        <v>0</v>
      </c>
      <c r="AY37" s="19">
        <f>'4Q'!G37</f>
        <v>0</v>
      </c>
      <c r="AZ37" s="23">
        <f>'4Q'!H37</f>
        <v>0</v>
      </c>
      <c r="BA37" s="20">
        <f>下期!F37</f>
        <v>0</v>
      </c>
      <c r="BB37" s="19">
        <f>下期!G37</f>
        <v>0</v>
      </c>
      <c r="BC37" s="1">
        <f>下期!H37</f>
        <v>0</v>
      </c>
      <c r="BD37" s="20">
        <f>'20年度累計'!F37</f>
        <v>0</v>
      </c>
      <c r="BE37" s="19">
        <f>'20年度累計'!G37</f>
        <v>0</v>
      </c>
      <c r="BF37" s="12">
        <f>'20年度累計'!H37</f>
        <v>0</v>
      </c>
    </row>
    <row r="38" spans="1:58" x14ac:dyDescent="0.15">
      <c r="A38" s="82" t="str">
        <f>'4月'!B38</f>
        <v>（株）日産クリエイティブサービス</v>
      </c>
      <c r="B38" s="20">
        <f>'20年1月'!F38</f>
        <v>0</v>
      </c>
      <c r="C38" s="19">
        <f>'20年1月'!G38</f>
        <v>0</v>
      </c>
      <c r="D38" s="23" t="str">
        <f>'20年1月'!H38</f>
        <v>－</v>
      </c>
      <c r="E38" s="20">
        <f>'2月'!F38</f>
        <v>0</v>
      </c>
      <c r="F38" s="19">
        <f>'2月'!G38</f>
        <v>0</v>
      </c>
      <c r="G38" s="23" t="str">
        <f>'2月'!H38</f>
        <v>－</v>
      </c>
      <c r="H38" s="20">
        <f>'3月'!F38</f>
        <v>0</v>
      </c>
      <c r="I38" s="19">
        <f>'3月'!G38</f>
        <v>0</v>
      </c>
      <c r="J38" s="23" t="str">
        <f>'3月'!H38</f>
        <v>－</v>
      </c>
      <c r="K38" s="20">
        <f>'1Q'!F38</f>
        <v>0</v>
      </c>
      <c r="L38" s="19">
        <f>'1Q'!G38</f>
        <v>0</v>
      </c>
      <c r="M38" s="23" t="e">
        <f>'1Q'!H38</f>
        <v>#DIV/0!</v>
      </c>
      <c r="N38" s="83">
        <f>'4月'!F38</f>
        <v>0</v>
      </c>
      <c r="O38" s="84">
        <f>'4月'!G38</f>
        <v>0</v>
      </c>
      <c r="P38" s="1" t="str">
        <f>'4月'!H38</f>
        <v>－</v>
      </c>
      <c r="Q38" s="20">
        <f>'5月'!F38</f>
        <v>0</v>
      </c>
      <c r="R38" s="19">
        <f>'5月'!G38</f>
        <v>0</v>
      </c>
      <c r="S38" s="1" t="str">
        <f>'5月'!H38</f>
        <v>－</v>
      </c>
      <c r="T38" s="20">
        <f>'6月'!F38</f>
        <v>0</v>
      </c>
      <c r="U38" s="19">
        <f>'6月'!G38</f>
        <v>0</v>
      </c>
      <c r="V38" s="1" t="str">
        <f>'6月'!H38</f>
        <v>－</v>
      </c>
      <c r="W38" s="20">
        <f>'2Q'!F38</f>
        <v>0</v>
      </c>
      <c r="X38" s="19">
        <f>'2Q'!G38</f>
        <v>0</v>
      </c>
      <c r="Y38" s="1" t="e">
        <f>'2Q'!H38</f>
        <v>#DIV/0!</v>
      </c>
      <c r="Z38" s="20">
        <f>上期!F38</f>
        <v>0</v>
      </c>
      <c r="AA38" s="19">
        <f>上期!G38</f>
        <v>0</v>
      </c>
      <c r="AB38" s="1" t="e">
        <f>上期!H38</f>
        <v>#DIV/0!</v>
      </c>
      <c r="AC38" s="20">
        <f>'7月'!F38</f>
        <v>0</v>
      </c>
      <c r="AD38" s="19">
        <f>'7月'!G38</f>
        <v>0</v>
      </c>
      <c r="AE38" s="1">
        <f>'7月'!H38</f>
        <v>0</v>
      </c>
      <c r="AF38" s="20">
        <f>'8月'!F38</f>
        <v>0</v>
      </c>
      <c r="AG38" s="19">
        <f>'8月'!G38</f>
        <v>0</v>
      </c>
      <c r="AH38" s="1">
        <f>'8月'!H38</f>
        <v>0</v>
      </c>
      <c r="AI38" s="20">
        <f>'9月'!F38</f>
        <v>0</v>
      </c>
      <c r="AJ38" s="19">
        <f>'9月'!G38</f>
        <v>0</v>
      </c>
      <c r="AK38" s="1">
        <f>'9月'!H38</f>
        <v>0</v>
      </c>
      <c r="AL38" s="20">
        <f>'3Q'!F38</f>
        <v>0</v>
      </c>
      <c r="AM38" s="19">
        <f>'3Q'!G38</f>
        <v>0</v>
      </c>
      <c r="AN38" s="1">
        <f>'3Q'!H38</f>
        <v>0</v>
      </c>
      <c r="AO38" s="11">
        <f>'10月'!F38</f>
        <v>0</v>
      </c>
      <c r="AP38" s="9">
        <f>'10月'!G38</f>
        <v>0</v>
      </c>
      <c r="AQ38" s="23">
        <f>'10月'!H38</f>
        <v>0</v>
      </c>
      <c r="AR38" s="10">
        <f>'11月'!F38</f>
        <v>0</v>
      </c>
      <c r="AS38" s="9">
        <f>'11月'!G38</f>
        <v>0</v>
      </c>
      <c r="AT38" s="12">
        <f>'11月'!H38</f>
        <v>0</v>
      </c>
      <c r="AU38" s="10">
        <f>'12月'!F38</f>
        <v>0</v>
      </c>
      <c r="AV38" s="9">
        <f>'12月'!G38</f>
        <v>0</v>
      </c>
      <c r="AW38" s="23">
        <f>'12月'!H38</f>
        <v>0</v>
      </c>
      <c r="AX38" s="20">
        <f>'4Q'!F38</f>
        <v>0</v>
      </c>
      <c r="AY38" s="19">
        <f>'4Q'!G38</f>
        <v>0</v>
      </c>
      <c r="AZ38" s="23">
        <f>'4Q'!H38</f>
        <v>0</v>
      </c>
      <c r="BA38" s="20">
        <f>下期!F38</f>
        <v>0</v>
      </c>
      <c r="BB38" s="19">
        <f>下期!G38</f>
        <v>0</v>
      </c>
      <c r="BC38" s="1">
        <f>下期!H38</f>
        <v>0</v>
      </c>
      <c r="BD38" s="20">
        <f>'20年度累計'!F38</f>
        <v>0</v>
      </c>
      <c r="BE38" s="19">
        <f>'20年度累計'!G38</f>
        <v>0</v>
      </c>
      <c r="BF38" s="12">
        <f>'20年度累計'!H38</f>
        <v>0</v>
      </c>
    </row>
    <row r="39" spans="1:58" x14ac:dyDescent="0.15">
      <c r="A39" s="87" t="str">
        <f>'4月'!B39</f>
        <v>（株）フジ・トラベル・サービス</v>
      </c>
      <c r="B39" s="20">
        <f>'20年1月'!F39</f>
        <v>8757</v>
      </c>
      <c r="C39" s="19">
        <f>'20年1月'!G39</f>
        <v>3283</v>
      </c>
      <c r="D39" s="23">
        <f>'20年1月'!H39</f>
        <v>266.7</v>
      </c>
      <c r="E39" s="20">
        <f>'2月'!F39</f>
        <v>1743</v>
      </c>
      <c r="F39" s="19">
        <f>'2月'!G39</f>
        <v>3844</v>
      </c>
      <c r="G39" s="23">
        <f>'2月'!H39</f>
        <v>45.3</v>
      </c>
      <c r="H39" s="20">
        <f>'3月'!F39</f>
        <v>0</v>
      </c>
      <c r="I39" s="19">
        <f>'3月'!G39</f>
        <v>3317</v>
      </c>
      <c r="J39" s="23" t="str">
        <f>'3月'!H39</f>
        <v>－</v>
      </c>
      <c r="K39" s="20">
        <f>'1Q'!F39</f>
        <v>10500</v>
      </c>
      <c r="L39" s="19">
        <f>'1Q'!G39</f>
        <v>10444</v>
      </c>
      <c r="M39" s="23">
        <f>'1Q'!H39</f>
        <v>100.53619302949062</v>
      </c>
      <c r="N39" s="83">
        <f>'4月'!F39</f>
        <v>0</v>
      </c>
      <c r="O39" s="84">
        <f>'4月'!G39</f>
        <v>6017</v>
      </c>
      <c r="P39" s="1" t="str">
        <f>'4月'!H39</f>
        <v>－</v>
      </c>
      <c r="Q39" s="20">
        <f>'5月'!F39</f>
        <v>0</v>
      </c>
      <c r="R39" s="19">
        <f>'5月'!G39</f>
        <v>12527</v>
      </c>
      <c r="S39" s="1" t="str">
        <f>'5月'!H39</f>
        <v>－</v>
      </c>
      <c r="T39" s="20">
        <f>'6月'!F39</f>
        <v>0</v>
      </c>
      <c r="U39" s="19">
        <f>'6月'!G39</f>
        <v>3843</v>
      </c>
      <c r="V39" s="1" t="str">
        <f>'6月'!H39</f>
        <v>－</v>
      </c>
      <c r="W39" s="20">
        <f>'2Q'!F39</f>
        <v>0</v>
      </c>
      <c r="X39" s="19">
        <f>'2Q'!G39</f>
        <v>22387</v>
      </c>
      <c r="Y39" s="1">
        <f>'2Q'!H39</f>
        <v>0</v>
      </c>
      <c r="Z39" s="20">
        <f>上期!F39</f>
        <v>10500</v>
      </c>
      <c r="AA39" s="19">
        <f>上期!G39</f>
        <v>32831</v>
      </c>
      <c r="AB39" s="1">
        <f>上期!H39</f>
        <v>31.981968261703877</v>
      </c>
      <c r="AC39" s="20">
        <f>'7月'!F39</f>
        <v>0</v>
      </c>
      <c r="AD39" s="19">
        <f>'7月'!G39</f>
        <v>0</v>
      </c>
      <c r="AE39" s="1">
        <f>'7月'!H39</f>
        <v>0</v>
      </c>
      <c r="AF39" s="20">
        <f>'8月'!F39</f>
        <v>0</v>
      </c>
      <c r="AG39" s="19">
        <f>'8月'!G39</f>
        <v>0</v>
      </c>
      <c r="AH39" s="1">
        <f>'8月'!H39</f>
        <v>0</v>
      </c>
      <c r="AI39" s="20">
        <f>'9月'!F39</f>
        <v>0</v>
      </c>
      <c r="AJ39" s="19">
        <f>'9月'!G39</f>
        <v>0</v>
      </c>
      <c r="AK39" s="1">
        <f>'9月'!H39</f>
        <v>0</v>
      </c>
      <c r="AL39" s="20">
        <f>'3Q'!F39</f>
        <v>0</v>
      </c>
      <c r="AM39" s="19">
        <f>'3Q'!G39</f>
        <v>0</v>
      </c>
      <c r="AN39" s="1">
        <f>'3Q'!H39</f>
        <v>0</v>
      </c>
      <c r="AO39" s="11">
        <f>'10月'!F39</f>
        <v>0</v>
      </c>
      <c r="AP39" s="9">
        <f>'10月'!G39</f>
        <v>0</v>
      </c>
      <c r="AQ39" s="23">
        <f>'10月'!H39</f>
        <v>0</v>
      </c>
      <c r="AR39" s="10">
        <f>'11月'!F39</f>
        <v>0</v>
      </c>
      <c r="AS39" s="9">
        <f>'11月'!G39</f>
        <v>0</v>
      </c>
      <c r="AT39" s="12">
        <f>'11月'!H39</f>
        <v>0</v>
      </c>
      <c r="AU39" s="10">
        <f>'12月'!F39</f>
        <v>0</v>
      </c>
      <c r="AV39" s="9">
        <f>'12月'!G39</f>
        <v>0</v>
      </c>
      <c r="AW39" s="23">
        <f>'12月'!H39</f>
        <v>0</v>
      </c>
      <c r="AX39" s="20">
        <f>'4Q'!F39</f>
        <v>0</v>
      </c>
      <c r="AY39" s="19">
        <f>'4Q'!G39</f>
        <v>0</v>
      </c>
      <c r="AZ39" s="23">
        <f>'4Q'!H39</f>
        <v>0</v>
      </c>
      <c r="BA39" s="20">
        <f>下期!F39</f>
        <v>0</v>
      </c>
      <c r="BB39" s="19">
        <f>下期!G39</f>
        <v>0</v>
      </c>
      <c r="BC39" s="1">
        <f>下期!H39</f>
        <v>0</v>
      </c>
      <c r="BD39" s="20">
        <f>'20年度累計'!F39</f>
        <v>0</v>
      </c>
      <c r="BE39" s="19">
        <f>'20年度累計'!G39</f>
        <v>0</v>
      </c>
      <c r="BF39" s="12">
        <f>'20年度累計'!H39</f>
        <v>0</v>
      </c>
    </row>
    <row r="40" spans="1:58" x14ac:dyDescent="0.15">
      <c r="A40" s="82" t="str">
        <f>'4月'!B40</f>
        <v>北海道旅客鉄道（株）</v>
      </c>
      <c r="B40" s="20">
        <f>'20年1月'!F40</f>
        <v>0</v>
      </c>
      <c r="C40" s="19">
        <f>'20年1月'!G40</f>
        <v>0</v>
      </c>
      <c r="D40" s="23" t="str">
        <f>'20年1月'!H40</f>
        <v>－</v>
      </c>
      <c r="E40" s="20">
        <f>'2月'!F40</f>
        <v>0</v>
      </c>
      <c r="F40" s="19">
        <f>'2月'!G40</f>
        <v>0</v>
      </c>
      <c r="G40" s="23" t="str">
        <f>'2月'!H40</f>
        <v>－</v>
      </c>
      <c r="H40" s="20">
        <f>'3月'!F40</f>
        <v>0</v>
      </c>
      <c r="I40" s="19">
        <f>'3月'!G40</f>
        <v>0</v>
      </c>
      <c r="J40" s="23" t="str">
        <f>'3月'!H40</f>
        <v>－</v>
      </c>
      <c r="K40" s="20">
        <f>'1Q'!F40</f>
        <v>0</v>
      </c>
      <c r="L40" s="19">
        <f>'1Q'!G40</f>
        <v>0</v>
      </c>
      <c r="M40" s="23" t="e">
        <f>'1Q'!H40</f>
        <v>#DIV/0!</v>
      </c>
      <c r="N40" s="83">
        <f>'4月'!F40</f>
        <v>0</v>
      </c>
      <c r="O40" s="19">
        <f>'4月'!G40</f>
        <v>0</v>
      </c>
      <c r="P40" s="1" t="str">
        <f>'4月'!H40</f>
        <v>－</v>
      </c>
      <c r="Q40" s="20">
        <f>'5月'!F40</f>
        <v>0</v>
      </c>
      <c r="R40" s="19">
        <f>'5月'!G40</f>
        <v>0</v>
      </c>
      <c r="S40" s="1" t="str">
        <f>'5月'!H40</f>
        <v>－</v>
      </c>
      <c r="T40" s="20">
        <f>'6月'!F40</f>
        <v>0</v>
      </c>
      <c r="U40" s="19">
        <f>'6月'!G40</f>
        <v>0</v>
      </c>
      <c r="V40" s="1" t="str">
        <f>'6月'!H40</f>
        <v>－</v>
      </c>
      <c r="W40" s="20">
        <f>'2Q'!F40</f>
        <v>0</v>
      </c>
      <c r="X40" s="19">
        <f>'2Q'!G40</f>
        <v>0</v>
      </c>
      <c r="Y40" s="1" t="e">
        <f>'2Q'!H40</f>
        <v>#DIV/0!</v>
      </c>
      <c r="Z40" s="20">
        <f>上期!F40</f>
        <v>0</v>
      </c>
      <c r="AA40" s="19">
        <f>上期!G40</f>
        <v>0</v>
      </c>
      <c r="AB40" s="1" t="e">
        <f>上期!H40</f>
        <v>#DIV/0!</v>
      </c>
      <c r="AC40" s="20">
        <f>'7月'!F40</f>
        <v>0</v>
      </c>
      <c r="AD40" s="19">
        <f>'7月'!G40</f>
        <v>0</v>
      </c>
      <c r="AE40" s="1">
        <f>'7月'!H40</f>
        <v>0</v>
      </c>
      <c r="AF40" s="20">
        <f>'8月'!F40</f>
        <v>0</v>
      </c>
      <c r="AG40" s="19">
        <f>'8月'!G40</f>
        <v>0</v>
      </c>
      <c r="AH40" s="1">
        <f>'8月'!H40</f>
        <v>0</v>
      </c>
      <c r="AI40" s="20">
        <f>'9月'!F40</f>
        <v>0</v>
      </c>
      <c r="AJ40" s="19">
        <f>'9月'!G40</f>
        <v>0</v>
      </c>
      <c r="AK40" s="1">
        <f>'9月'!H40</f>
        <v>0</v>
      </c>
      <c r="AL40" s="20">
        <f>'3Q'!F40</f>
        <v>0</v>
      </c>
      <c r="AM40" s="19">
        <f>'3Q'!G40</f>
        <v>0</v>
      </c>
      <c r="AN40" s="1">
        <f>'3Q'!H40</f>
        <v>0</v>
      </c>
      <c r="AO40" s="11">
        <f>'10月'!F40</f>
        <v>0</v>
      </c>
      <c r="AP40" s="9">
        <f>'10月'!G40</f>
        <v>0</v>
      </c>
      <c r="AQ40" s="23">
        <f>'10月'!H40</f>
        <v>0</v>
      </c>
      <c r="AR40" s="10">
        <f>'11月'!F40</f>
        <v>0</v>
      </c>
      <c r="AS40" s="9">
        <f>'11月'!G40</f>
        <v>0</v>
      </c>
      <c r="AT40" s="12">
        <f>'11月'!H40</f>
        <v>0</v>
      </c>
      <c r="AU40" s="10">
        <f>'12月'!F40</f>
        <v>0</v>
      </c>
      <c r="AV40" s="9">
        <f>'12月'!G40</f>
        <v>0</v>
      </c>
      <c r="AW40" s="23">
        <f>'12月'!H40</f>
        <v>0</v>
      </c>
      <c r="AX40" s="20">
        <f>'4Q'!F40</f>
        <v>0</v>
      </c>
      <c r="AY40" s="19">
        <f>'4Q'!G40</f>
        <v>0</v>
      </c>
      <c r="AZ40" s="23">
        <f>'4Q'!H40</f>
        <v>0</v>
      </c>
      <c r="BA40" s="20">
        <f>下期!F40</f>
        <v>0</v>
      </c>
      <c r="BB40" s="19">
        <f>下期!G40</f>
        <v>0</v>
      </c>
      <c r="BC40" s="1">
        <f>下期!H40</f>
        <v>0</v>
      </c>
      <c r="BD40" s="20">
        <f>'20年度累計'!F40</f>
        <v>0</v>
      </c>
      <c r="BE40" s="19">
        <f>'20年度累計'!G40</f>
        <v>0</v>
      </c>
      <c r="BF40" s="12">
        <f>'20年度累計'!H40</f>
        <v>0</v>
      </c>
    </row>
    <row r="41" spans="1:58" x14ac:dyDescent="0.15">
      <c r="A41" s="87" t="str">
        <f>'4月'!B41</f>
        <v>九州旅客鉄道（株）</v>
      </c>
      <c r="B41" s="20">
        <f>'20年1月'!F41</f>
        <v>0</v>
      </c>
      <c r="C41" s="19">
        <f>'20年1月'!G41</f>
        <v>0</v>
      </c>
      <c r="D41" s="23" t="str">
        <f>'20年1月'!H41</f>
        <v>－</v>
      </c>
      <c r="E41" s="20">
        <f>'2月'!F41</f>
        <v>0</v>
      </c>
      <c r="F41" s="19">
        <f>'2月'!G41</f>
        <v>0</v>
      </c>
      <c r="G41" s="23" t="str">
        <f>'2月'!H41</f>
        <v>－</v>
      </c>
      <c r="H41" s="20">
        <f>'3月'!F41</f>
        <v>0</v>
      </c>
      <c r="I41" s="19">
        <f>'3月'!G41</f>
        <v>0</v>
      </c>
      <c r="J41" s="23" t="str">
        <f>'3月'!H41</f>
        <v>－</v>
      </c>
      <c r="K41" s="20">
        <f>'1Q'!F41</f>
        <v>0</v>
      </c>
      <c r="L41" s="19">
        <f>'1Q'!G41</f>
        <v>0</v>
      </c>
      <c r="M41" s="23" t="e">
        <f>'1Q'!H41</f>
        <v>#DIV/0!</v>
      </c>
      <c r="N41" s="83">
        <f>'4月'!F41</f>
        <v>0</v>
      </c>
      <c r="O41" s="84">
        <f>'4月'!G41</f>
        <v>0</v>
      </c>
      <c r="P41" s="1" t="str">
        <f>'4月'!H41</f>
        <v>－</v>
      </c>
      <c r="Q41" s="20">
        <f>'5月'!F41</f>
        <v>0</v>
      </c>
      <c r="R41" s="19">
        <f>'5月'!G41</f>
        <v>0</v>
      </c>
      <c r="S41" s="1" t="str">
        <f>'5月'!H41</f>
        <v>－</v>
      </c>
      <c r="T41" s="20">
        <f>'6月'!F41</f>
        <v>0</v>
      </c>
      <c r="U41" s="19">
        <f>'6月'!G41</f>
        <v>0</v>
      </c>
      <c r="V41" s="1" t="str">
        <f>'6月'!H41</f>
        <v>－</v>
      </c>
      <c r="W41" s="20">
        <f>'2Q'!F41</f>
        <v>0</v>
      </c>
      <c r="X41" s="19">
        <f>'2Q'!G41</f>
        <v>0</v>
      </c>
      <c r="Y41" s="1" t="e">
        <f>'2Q'!H41</f>
        <v>#DIV/0!</v>
      </c>
      <c r="Z41" s="20">
        <f>上期!F41</f>
        <v>0</v>
      </c>
      <c r="AA41" s="19">
        <f>上期!G41</f>
        <v>0</v>
      </c>
      <c r="AB41" s="1" t="e">
        <f>上期!H41</f>
        <v>#DIV/0!</v>
      </c>
      <c r="AC41" s="20">
        <f>'7月'!F41</f>
        <v>0</v>
      </c>
      <c r="AD41" s="19">
        <f>'7月'!G41</f>
        <v>0</v>
      </c>
      <c r="AE41" s="1">
        <f>'7月'!H41</f>
        <v>0</v>
      </c>
      <c r="AF41" s="20">
        <f>'8月'!F41</f>
        <v>0</v>
      </c>
      <c r="AG41" s="19">
        <f>'8月'!G41</f>
        <v>0</v>
      </c>
      <c r="AH41" s="1">
        <f>'8月'!H41</f>
        <v>0</v>
      </c>
      <c r="AI41" s="20">
        <f>'9月'!F41</f>
        <v>0</v>
      </c>
      <c r="AJ41" s="19">
        <f>'9月'!G41</f>
        <v>0</v>
      </c>
      <c r="AK41" s="1">
        <f>'9月'!H41</f>
        <v>0</v>
      </c>
      <c r="AL41" s="20">
        <f>'3Q'!F41</f>
        <v>0</v>
      </c>
      <c r="AM41" s="19">
        <f>'3Q'!G41</f>
        <v>0</v>
      </c>
      <c r="AN41" s="1">
        <f>'3Q'!H41</f>
        <v>0</v>
      </c>
      <c r="AO41" s="11">
        <f>'10月'!F41</f>
        <v>0</v>
      </c>
      <c r="AP41" s="9">
        <f>'10月'!G41</f>
        <v>0</v>
      </c>
      <c r="AQ41" s="23">
        <f>'10月'!H41</f>
        <v>0</v>
      </c>
      <c r="AR41" s="10">
        <f>'11月'!F41</f>
        <v>0</v>
      </c>
      <c r="AS41" s="9">
        <f>'11月'!G41</f>
        <v>0</v>
      </c>
      <c r="AT41" s="12">
        <f>'11月'!H41</f>
        <v>0</v>
      </c>
      <c r="AU41" s="10">
        <f>'12月'!F41</f>
        <v>0</v>
      </c>
      <c r="AV41" s="9">
        <f>'12月'!G41</f>
        <v>0</v>
      </c>
      <c r="AW41" s="23">
        <f>'12月'!H41</f>
        <v>0</v>
      </c>
      <c r="AX41" s="20">
        <f>'4Q'!F41</f>
        <v>0</v>
      </c>
      <c r="AY41" s="19">
        <f>'4Q'!G41</f>
        <v>0</v>
      </c>
      <c r="AZ41" s="23">
        <f>'4Q'!H41</f>
        <v>0</v>
      </c>
      <c r="BA41" s="20">
        <f>下期!F41</f>
        <v>0</v>
      </c>
      <c r="BB41" s="19">
        <f>下期!G41</f>
        <v>0</v>
      </c>
      <c r="BC41" s="1">
        <f>下期!H41</f>
        <v>0</v>
      </c>
      <c r="BD41" s="20">
        <f>'20年度累計'!F41</f>
        <v>0</v>
      </c>
      <c r="BE41" s="19">
        <f>'20年度累計'!G41</f>
        <v>0</v>
      </c>
      <c r="BF41" s="12">
        <f>'20年度累計'!H41</f>
        <v>0</v>
      </c>
    </row>
    <row r="42" spans="1:58" x14ac:dyDescent="0.15">
      <c r="A42" s="87" t="str">
        <f>'4月'!B42</f>
        <v>（株）ヤマハトラベルサービス</v>
      </c>
      <c r="B42" s="20">
        <f>'20年1月'!F42</f>
        <v>0</v>
      </c>
      <c r="C42" s="19">
        <f>'20年1月'!G42</f>
        <v>1005</v>
      </c>
      <c r="D42" s="23" t="str">
        <f>'20年1月'!H42</f>
        <v>－</v>
      </c>
      <c r="E42" s="20">
        <f>'2月'!F42</f>
        <v>868</v>
      </c>
      <c r="F42" s="19">
        <f>'2月'!G42</f>
        <v>0</v>
      </c>
      <c r="G42" s="23" t="str">
        <f>'2月'!H42</f>
        <v>－</v>
      </c>
      <c r="H42" s="20">
        <f>'3月'!F42</f>
        <v>111</v>
      </c>
      <c r="I42" s="19">
        <f>'3月'!G42</f>
        <v>94731</v>
      </c>
      <c r="J42" s="23">
        <f>'3月'!H42</f>
        <v>0.1</v>
      </c>
      <c r="K42" s="20">
        <f>'1Q'!F42</f>
        <v>979</v>
      </c>
      <c r="L42" s="19">
        <f>'1Q'!G42</f>
        <v>95736</v>
      </c>
      <c r="M42" s="23">
        <f>'1Q'!H42</f>
        <v>1.0226038271914433</v>
      </c>
      <c r="N42" s="83">
        <f>'4月'!F42</f>
        <v>0</v>
      </c>
      <c r="O42" s="84">
        <f>'4月'!G42</f>
        <v>8421</v>
      </c>
      <c r="P42" s="1" t="str">
        <f>'4月'!H42</f>
        <v>－</v>
      </c>
      <c r="Q42" s="20">
        <f>'5月'!F42</f>
        <v>0</v>
      </c>
      <c r="R42" s="19">
        <f>'5月'!G42</f>
        <v>14054</v>
      </c>
      <c r="S42" s="1" t="str">
        <f>'5月'!H42</f>
        <v>－</v>
      </c>
      <c r="T42" s="20">
        <f>'6月'!F42</f>
        <v>0</v>
      </c>
      <c r="U42" s="19">
        <f>'6月'!G42</f>
        <v>14054</v>
      </c>
      <c r="V42" s="1" t="str">
        <f>'6月'!H42</f>
        <v>－</v>
      </c>
      <c r="W42" s="20">
        <f>'2Q'!F42</f>
        <v>0</v>
      </c>
      <c r="X42" s="19">
        <f>'2Q'!G42</f>
        <v>36529</v>
      </c>
      <c r="Y42" s="1">
        <f>'2Q'!H42</f>
        <v>0</v>
      </c>
      <c r="Z42" s="20">
        <f>上期!F42</f>
        <v>979</v>
      </c>
      <c r="AA42" s="19">
        <f>上期!G42</f>
        <v>132265</v>
      </c>
      <c r="AB42" s="1">
        <f>上期!H42</f>
        <v>0.74018069784145468</v>
      </c>
      <c r="AC42" s="20">
        <f>'7月'!F42</f>
        <v>0</v>
      </c>
      <c r="AD42" s="19">
        <f>'7月'!G42</f>
        <v>0</v>
      </c>
      <c r="AE42" s="1">
        <f>'7月'!H42</f>
        <v>0</v>
      </c>
      <c r="AF42" s="20">
        <f>'8月'!F42</f>
        <v>0</v>
      </c>
      <c r="AG42" s="19">
        <f>'8月'!G42</f>
        <v>0</v>
      </c>
      <c r="AH42" s="1">
        <f>'8月'!H42</f>
        <v>0</v>
      </c>
      <c r="AI42" s="20">
        <f>'9月'!F42</f>
        <v>0</v>
      </c>
      <c r="AJ42" s="19">
        <f>'9月'!G42</f>
        <v>0</v>
      </c>
      <c r="AK42" s="1">
        <f>'9月'!H42</f>
        <v>0</v>
      </c>
      <c r="AL42" s="20">
        <f>'3Q'!F42</f>
        <v>0</v>
      </c>
      <c r="AM42" s="19">
        <f>'3Q'!G42</f>
        <v>0</v>
      </c>
      <c r="AN42" s="1">
        <f>'3Q'!H42</f>
        <v>0</v>
      </c>
      <c r="AO42" s="11">
        <f>'10月'!F42</f>
        <v>0</v>
      </c>
      <c r="AP42" s="9">
        <f>'10月'!G42</f>
        <v>0</v>
      </c>
      <c r="AQ42" s="23">
        <f>'10月'!H42</f>
        <v>0</v>
      </c>
      <c r="AR42" s="10">
        <f>'11月'!F42</f>
        <v>0</v>
      </c>
      <c r="AS42" s="9">
        <f>'11月'!G42</f>
        <v>0</v>
      </c>
      <c r="AT42" s="12">
        <f>'11月'!H42</f>
        <v>0</v>
      </c>
      <c r="AU42" s="10">
        <f>'12月'!F42</f>
        <v>0</v>
      </c>
      <c r="AV42" s="9">
        <f>'12月'!G42</f>
        <v>0</v>
      </c>
      <c r="AW42" s="23">
        <f>'12月'!H42</f>
        <v>0</v>
      </c>
      <c r="AX42" s="20">
        <f>'4Q'!F42</f>
        <v>0</v>
      </c>
      <c r="AY42" s="19">
        <f>'4Q'!G42</f>
        <v>0</v>
      </c>
      <c r="AZ42" s="23">
        <f>'4Q'!H42</f>
        <v>0</v>
      </c>
      <c r="BA42" s="20">
        <f>下期!F42</f>
        <v>0</v>
      </c>
      <c r="BB42" s="19">
        <f>下期!G42</f>
        <v>0</v>
      </c>
      <c r="BC42" s="1">
        <f>下期!H42</f>
        <v>0</v>
      </c>
      <c r="BD42" s="20">
        <f>'20年度累計'!F42</f>
        <v>0</v>
      </c>
      <c r="BE42" s="19">
        <f>'20年度累計'!G42</f>
        <v>0</v>
      </c>
      <c r="BF42" s="12">
        <f>'20年度累計'!H42</f>
        <v>0</v>
      </c>
    </row>
    <row r="43" spans="1:58" x14ac:dyDescent="0.15">
      <c r="A43" s="82" t="str">
        <f>'4月'!B43</f>
        <v>ケイライントラベル（株）</v>
      </c>
      <c r="B43" s="20">
        <f>'20年1月'!F43</f>
        <v>0</v>
      </c>
      <c r="C43" s="19">
        <f>'20年1月'!G43</f>
        <v>0</v>
      </c>
      <c r="D43" s="23" t="str">
        <f>'20年1月'!H43</f>
        <v>－</v>
      </c>
      <c r="E43" s="20">
        <f>'2月'!F43</f>
        <v>0</v>
      </c>
      <c r="F43" s="19">
        <f>'2月'!G43</f>
        <v>0</v>
      </c>
      <c r="G43" s="23" t="str">
        <f>'2月'!H43</f>
        <v>－</v>
      </c>
      <c r="H43" s="20">
        <f>'3月'!F43</f>
        <v>0</v>
      </c>
      <c r="I43" s="19">
        <f>'3月'!G43</f>
        <v>0</v>
      </c>
      <c r="J43" s="23" t="str">
        <f>'3月'!H43</f>
        <v>－</v>
      </c>
      <c r="K43" s="20">
        <f>'1Q'!F43</f>
        <v>0</v>
      </c>
      <c r="L43" s="19">
        <f>'1Q'!G43</f>
        <v>0</v>
      </c>
      <c r="M43" s="23" t="e">
        <f>'1Q'!H43</f>
        <v>#DIV/0!</v>
      </c>
      <c r="N43" s="83">
        <f>'4月'!F43</f>
        <v>0</v>
      </c>
      <c r="O43" s="84">
        <f>'4月'!G43</f>
        <v>0</v>
      </c>
      <c r="P43" s="1" t="str">
        <f>'4月'!H43</f>
        <v>－</v>
      </c>
      <c r="Q43" s="20">
        <f>'5月'!F43</f>
        <v>0</v>
      </c>
      <c r="R43" s="19">
        <f>'5月'!G43</f>
        <v>0</v>
      </c>
      <c r="S43" s="1" t="str">
        <f>'5月'!H43</f>
        <v>－</v>
      </c>
      <c r="T43" s="20">
        <f>'6月'!F43</f>
        <v>0</v>
      </c>
      <c r="U43" s="19">
        <f>'6月'!G43</f>
        <v>0</v>
      </c>
      <c r="V43" s="1" t="str">
        <f>'6月'!H43</f>
        <v>－</v>
      </c>
      <c r="W43" s="20">
        <f>'2Q'!F43</f>
        <v>0</v>
      </c>
      <c r="X43" s="19">
        <f>'2Q'!G43</f>
        <v>0</v>
      </c>
      <c r="Y43" s="1" t="e">
        <f>'2Q'!H43</f>
        <v>#DIV/0!</v>
      </c>
      <c r="Z43" s="20">
        <f>上期!F43</f>
        <v>0</v>
      </c>
      <c r="AA43" s="19">
        <f>上期!G43</f>
        <v>0</v>
      </c>
      <c r="AB43" s="1" t="e">
        <f>上期!H43</f>
        <v>#DIV/0!</v>
      </c>
      <c r="AC43" s="20">
        <f>'7月'!F43</f>
        <v>0</v>
      </c>
      <c r="AD43" s="19">
        <f>'7月'!G43</f>
        <v>0</v>
      </c>
      <c r="AE43" s="1">
        <f>'7月'!H43</f>
        <v>0</v>
      </c>
      <c r="AF43" s="20">
        <f>'8月'!F43</f>
        <v>0</v>
      </c>
      <c r="AG43" s="19">
        <f>'8月'!G43</f>
        <v>0</v>
      </c>
      <c r="AH43" s="1">
        <f>'8月'!H43</f>
        <v>0</v>
      </c>
      <c r="AI43" s="20">
        <f>'9月'!F43</f>
        <v>0</v>
      </c>
      <c r="AJ43" s="19">
        <f>'9月'!G43</f>
        <v>0</v>
      </c>
      <c r="AK43" s="1">
        <f>'9月'!H43</f>
        <v>0</v>
      </c>
      <c r="AL43" s="20">
        <f>'3Q'!F43</f>
        <v>0</v>
      </c>
      <c r="AM43" s="19">
        <f>'3Q'!G43</f>
        <v>0</v>
      </c>
      <c r="AN43" s="1">
        <f>'3Q'!H43</f>
        <v>0</v>
      </c>
      <c r="AO43" s="11">
        <f>'10月'!F43</f>
        <v>0</v>
      </c>
      <c r="AP43" s="9">
        <f>'10月'!G43</f>
        <v>0</v>
      </c>
      <c r="AQ43" s="23">
        <f>'10月'!H43</f>
        <v>0</v>
      </c>
      <c r="AR43" s="10">
        <f>'11月'!F43</f>
        <v>0</v>
      </c>
      <c r="AS43" s="9">
        <f>'11月'!G43</f>
        <v>0</v>
      </c>
      <c r="AT43" s="12">
        <f>'11月'!H43</f>
        <v>0</v>
      </c>
      <c r="AU43" s="10">
        <f>'12月'!F43</f>
        <v>0</v>
      </c>
      <c r="AV43" s="9">
        <f>'12月'!G43</f>
        <v>0</v>
      </c>
      <c r="AW43" s="23">
        <f>'12月'!H43</f>
        <v>0</v>
      </c>
      <c r="AX43" s="20">
        <f>'4Q'!F43</f>
        <v>0</v>
      </c>
      <c r="AY43" s="19">
        <f>'4Q'!G43</f>
        <v>0</v>
      </c>
      <c r="AZ43" s="23">
        <f>'4Q'!H43</f>
        <v>0</v>
      </c>
      <c r="BA43" s="20">
        <f>下期!F43</f>
        <v>0</v>
      </c>
      <c r="BB43" s="19">
        <f>下期!G43</f>
        <v>0</v>
      </c>
      <c r="BC43" s="1">
        <f>下期!H43</f>
        <v>0</v>
      </c>
      <c r="BD43" s="20">
        <f>'20年度累計'!F43</f>
        <v>0</v>
      </c>
      <c r="BE43" s="19">
        <f>'20年度累計'!G43</f>
        <v>0</v>
      </c>
      <c r="BF43" s="12">
        <f>'20年度累計'!H43</f>
        <v>0</v>
      </c>
    </row>
    <row r="44" spans="1:58" x14ac:dyDescent="0.15">
      <c r="A44" s="87" t="str">
        <f>'4月'!B44</f>
        <v>名鉄観光バス（株）</v>
      </c>
      <c r="B44" s="20">
        <f>'20年1月'!F44</f>
        <v>18997</v>
      </c>
      <c r="C44" s="19">
        <f>'20年1月'!G44</f>
        <v>12471</v>
      </c>
      <c r="D44" s="23">
        <f>'20年1月'!H44</f>
        <v>152.30000000000001</v>
      </c>
      <c r="E44" s="20">
        <f>'2月'!F44</f>
        <v>10053</v>
      </c>
      <c r="F44" s="19">
        <f>'2月'!G44</f>
        <v>12723</v>
      </c>
      <c r="G44" s="23">
        <f>'2月'!H44</f>
        <v>79</v>
      </c>
      <c r="H44" s="20">
        <f>'3月'!F44</f>
        <v>180</v>
      </c>
      <c r="I44" s="19">
        <f>'3月'!G44</f>
        <v>12022</v>
      </c>
      <c r="J44" s="23">
        <f>'3月'!H44</f>
        <v>1.5</v>
      </c>
      <c r="K44" s="20">
        <f>'1Q'!F44</f>
        <v>29230</v>
      </c>
      <c r="L44" s="19">
        <f>'1Q'!G44</f>
        <v>37216</v>
      </c>
      <c r="M44" s="23">
        <f>'1Q'!H44</f>
        <v>78.54148753224419</v>
      </c>
      <c r="N44" s="83">
        <f>'4月'!F44</f>
        <v>0</v>
      </c>
      <c r="O44" s="84">
        <f>'4月'!G44</f>
        <v>11424</v>
      </c>
      <c r="P44" s="1" t="str">
        <f>'4月'!H44</f>
        <v>－</v>
      </c>
      <c r="Q44" s="20">
        <f>'5月'!F44</f>
        <v>0</v>
      </c>
      <c r="R44" s="19">
        <f>'5月'!G44</f>
        <v>8995</v>
      </c>
      <c r="S44" s="1" t="str">
        <f>'5月'!H44</f>
        <v>－</v>
      </c>
      <c r="T44" s="20">
        <f>'6月'!F44</f>
        <v>0</v>
      </c>
      <c r="U44" s="19">
        <f>'6月'!G44</f>
        <v>8631</v>
      </c>
      <c r="V44" s="1" t="str">
        <f>'6月'!H44</f>
        <v>－</v>
      </c>
      <c r="W44" s="20">
        <f>'2Q'!F44</f>
        <v>0</v>
      </c>
      <c r="X44" s="19">
        <f>'2Q'!G44</f>
        <v>29050</v>
      </c>
      <c r="Y44" s="1">
        <f>'2Q'!H44</f>
        <v>0</v>
      </c>
      <c r="Z44" s="20">
        <f>上期!F44</f>
        <v>29230</v>
      </c>
      <c r="AA44" s="19">
        <f>上期!G44</f>
        <v>66266</v>
      </c>
      <c r="AB44" s="1">
        <f>上期!H44</f>
        <v>44.11010171128482</v>
      </c>
      <c r="AC44" s="20">
        <f>'7月'!F44</f>
        <v>0</v>
      </c>
      <c r="AD44" s="19">
        <f>'7月'!G44</f>
        <v>0</v>
      </c>
      <c r="AE44" s="1">
        <f>'7月'!H44</f>
        <v>0</v>
      </c>
      <c r="AF44" s="20">
        <f>'8月'!F44</f>
        <v>0</v>
      </c>
      <c r="AG44" s="19">
        <f>'8月'!G44</f>
        <v>0</v>
      </c>
      <c r="AH44" s="1">
        <f>'8月'!H44</f>
        <v>0</v>
      </c>
      <c r="AI44" s="20">
        <f>'9月'!F44</f>
        <v>0</v>
      </c>
      <c r="AJ44" s="19">
        <f>'9月'!G44</f>
        <v>0</v>
      </c>
      <c r="AK44" s="1">
        <f>'9月'!H44</f>
        <v>0</v>
      </c>
      <c r="AL44" s="20">
        <f>'3Q'!F44</f>
        <v>0</v>
      </c>
      <c r="AM44" s="19">
        <f>'3Q'!G44</f>
        <v>0</v>
      </c>
      <c r="AN44" s="1">
        <f>'3Q'!H44</f>
        <v>0</v>
      </c>
      <c r="AO44" s="11">
        <f>'10月'!F44</f>
        <v>0</v>
      </c>
      <c r="AP44" s="9">
        <f>'10月'!G44</f>
        <v>0</v>
      </c>
      <c r="AQ44" s="23">
        <f>'10月'!H44</f>
        <v>0</v>
      </c>
      <c r="AR44" s="10">
        <f>'11月'!F44</f>
        <v>0</v>
      </c>
      <c r="AS44" s="9">
        <f>'11月'!G44</f>
        <v>0</v>
      </c>
      <c r="AT44" s="12">
        <f>'11月'!H44</f>
        <v>0</v>
      </c>
      <c r="AU44" s="10">
        <f>'12月'!F44</f>
        <v>0</v>
      </c>
      <c r="AV44" s="9">
        <f>'12月'!G44</f>
        <v>0</v>
      </c>
      <c r="AW44" s="23">
        <f>'12月'!H44</f>
        <v>0</v>
      </c>
      <c r="AX44" s="20">
        <f>'4Q'!F44</f>
        <v>0</v>
      </c>
      <c r="AY44" s="19">
        <f>'4Q'!G44</f>
        <v>0</v>
      </c>
      <c r="AZ44" s="23">
        <f>'4Q'!H44</f>
        <v>0</v>
      </c>
      <c r="BA44" s="20">
        <f>下期!F44</f>
        <v>0</v>
      </c>
      <c r="BB44" s="19">
        <f>下期!G44</f>
        <v>0</v>
      </c>
      <c r="BC44" s="1">
        <f>下期!H44</f>
        <v>0</v>
      </c>
      <c r="BD44" s="20">
        <f>'20年度累計'!F44</f>
        <v>0</v>
      </c>
      <c r="BE44" s="19">
        <f>'20年度累計'!G44</f>
        <v>0</v>
      </c>
      <c r="BF44" s="12">
        <f>'20年度累計'!H44</f>
        <v>0</v>
      </c>
    </row>
    <row r="45" spans="1:58" x14ac:dyDescent="0.15">
      <c r="A45" s="82" t="str">
        <f>'4月'!B45</f>
        <v>（株）トラベル日本</v>
      </c>
      <c r="B45" s="20">
        <f>'20年1月'!F45</f>
        <v>79</v>
      </c>
      <c r="C45" s="19">
        <f>'20年1月'!G45</f>
        <v>81</v>
      </c>
      <c r="D45" s="23">
        <f>'20年1月'!H45</f>
        <v>97.5</v>
      </c>
      <c r="E45" s="20">
        <f>'2月'!F45</f>
        <v>78</v>
      </c>
      <c r="F45" s="19">
        <f>'2月'!G45</f>
        <v>79</v>
      </c>
      <c r="G45" s="23">
        <f>'2月'!H45</f>
        <v>98.7</v>
      </c>
      <c r="H45" s="20">
        <f>'3月'!F45</f>
        <v>73</v>
      </c>
      <c r="I45" s="19">
        <f>'3月'!G45</f>
        <v>75</v>
      </c>
      <c r="J45" s="23">
        <f>'3月'!H45</f>
        <v>97.3</v>
      </c>
      <c r="K45" s="20">
        <f>'1Q'!F45</f>
        <v>230</v>
      </c>
      <c r="L45" s="19">
        <f>'1Q'!G45</f>
        <v>235</v>
      </c>
      <c r="M45" s="23">
        <f>'1Q'!H45</f>
        <v>97.872340425531917</v>
      </c>
      <c r="N45" s="83">
        <f>'4月'!F45</f>
        <v>48</v>
      </c>
      <c r="O45" s="84">
        <f>'4月'!G45</f>
        <v>49</v>
      </c>
      <c r="P45" s="1">
        <f>'4月'!H45</f>
        <v>98</v>
      </c>
      <c r="Q45" s="20">
        <f>'5月'!F45</f>
        <v>48</v>
      </c>
      <c r="R45" s="19">
        <f>'5月'!G45</f>
        <v>54</v>
      </c>
      <c r="S45" s="1">
        <f>'5月'!H45</f>
        <v>88.9</v>
      </c>
      <c r="T45" s="20">
        <f>'6月'!F45</f>
        <v>47</v>
      </c>
      <c r="U45" s="19">
        <f>'6月'!G45</f>
        <v>56</v>
      </c>
      <c r="V45" s="1">
        <f>'6月'!H45</f>
        <v>83.9</v>
      </c>
      <c r="W45" s="20">
        <f>'2Q'!F45</f>
        <v>143</v>
      </c>
      <c r="X45" s="19">
        <f>'2Q'!G45</f>
        <v>159</v>
      </c>
      <c r="Y45" s="1">
        <f>'2Q'!H45</f>
        <v>89.937106918238996</v>
      </c>
      <c r="Z45" s="20">
        <f>上期!F45</f>
        <v>373</v>
      </c>
      <c r="AA45" s="19">
        <f>上期!G45</f>
        <v>394</v>
      </c>
      <c r="AB45" s="1">
        <f>上期!H45</f>
        <v>94.670050761421322</v>
      </c>
      <c r="AC45" s="20">
        <f>'7月'!F45</f>
        <v>0</v>
      </c>
      <c r="AD45" s="19">
        <f>'7月'!G45</f>
        <v>0</v>
      </c>
      <c r="AE45" s="1">
        <f>'7月'!H45</f>
        <v>0</v>
      </c>
      <c r="AF45" s="20">
        <f>'8月'!F45</f>
        <v>0</v>
      </c>
      <c r="AG45" s="19">
        <f>'8月'!G45</f>
        <v>0</v>
      </c>
      <c r="AH45" s="1">
        <f>'8月'!H45</f>
        <v>0</v>
      </c>
      <c r="AI45" s="20">
        <f>'9月'!F45</f>
        <v>0</v>
      </c>
      <c r="AJ45" s="19">
        <f>'9月'!G45</f>
        <v>0</v>
      </c>
      <c r="AK45" s="1">
        <f>'9月'!H45</f>
        <v>0</v>
      </c>
      <c r="AL45" s="20">
        <f>'3Q'!F45</f>
        <v>0</v>
      </c>
      <c r="AM45" s="19">
        <f>'3Q'!G45</f>
        <v>0</v>
      </c>
      <c r="AN45" s="1">
        <f>'3Q'!H45</f>
        <v>0</v>
      </c>
      <c r="AO45" s="11">
        <f>'10月'!F45</f>
        <v>0</v>
      </c>
      <c r="AP45" s="9">
        <f>'10月'!G45</f>
        <v>0</v>
      </c>
      <c r="AQ45" s="23">
        <f>'10月'!H45</f>
        <v>0</v>
      </c>
      <c r="AR45" s="10">
        <f>'11月'!F45</f>
        <v>0</v>
      </c>
      <c r="AS45" s="9">
        <f>'11月'!G45</f>
        <v>0</v>
      </c>
      <c r="AT45" s="12">
        <f>'11月'!H45</f>
        <v>0</v>
      </c>
      <c r="AU45" s="10">
        <f>'12月'!F45</f>
        <v>0</v>
      </c>
      <c r="AV45" s="9">
        <f>'12月'!G45</f>
        <v>0</v>
      </c>
      <c r="AW45" s="23">
        <f>'12月'!H45</f>
        <v>0</v>
      </c>
      <c r="AX45" s="20">
        <f>'4Q'!F45</f>
        <v>0</v>
      </c>
      <c r="AY45" s="19">
        <f>'4Q'!G45</f>
        <v>0</v>
      </c>
      <c r="AZ45" s="23">
        <f>'4Q'!H45</f>
        <v>0</v>
      </c>
      <c r="BA45" s="20">
        <f>下期!F45</f>
        <v>0</v>
      </c>
      <c r="BB45" s="19">
        <f>下期!G45</f>
        <v>0</v>
      </c>
      <c r="BC45" s="1">
        <f>下期!H45</f>
        <v>0</v>
      </c>
      <c r="BD45" s="20">
        <f>'20年度累計'!F45</f>
        <v>0</v>
      </c>
      <c r="BE45" s="19">
        <f>'20年度累計'!G45</f>
        <v>0</v>
      </c>
      <c r="BF45" s="12">
        <f>'20年度累計'!H45</f>
        <v>0</v>
      </c>
    </row>
    <row r="46" spans="1:58" x14ac:dyDescent="0.15">
      <c r="A46" s="85" t="str">
        <f>'4月'!B46</f>
        <v>テック航空サービス（株）</v>
      </c>
      <c r="B46" s="20">
        <f>'20年1月'!F46</f>
        <v>0</v>
      </c>
      <c r="C46" s="19">
        <f>'20年1月'!G46</f>
        <v>0</v>
      </c>
      <c r="D46" s="23" t="str">
        <f>'20年1月'!H46</f>
        <v>－</v>
      </c>
      <c r="E46" s="20">
        <f>'2月'!F46</f>
        <v>0</v>
      </c>
      <c r="F46" s="19">
        <f>'2月'!G46</f>
        <v>0</v>
      </c>
      <c r="G46" s="23" t="str">
        <f>'2月'!H46</f>
        <v>－</v>
      </c>
      <c r="H46" s="20">
        <f>'3月'!F46</f>
        <v>0</v>
      </c>
      <c r="I46" s="19">
        <f>'3月'!G46</f>
        <v>0</v>
      </c>
      <c r="J46" s="23" t="str">
        <f>'3月'!H46</f>
        <v>－</v>
      </c>
      <c r="K46" s="20">
        <f>'1Q'!F46</f>
        <v>0</v>
      </c>
      <c r="L46" s="19">
        <f>'1Q'!G46</f>
        <v>0</v>
      </c>
      <c r="M46" s="23" t="e">
        <f>'1Q'!H46</f>
        <v>#DIV/0!</v>
      </c>
      <c r="N46" s="83">
        <f>'4月'!F46</f>
        <v>0</v>
      </c>
      <c r="O46" s="84">
        <f>'4月'!G46</f>
        <v>0</v>
      </c>
      <c r="P46" s="1" t="str">
        <f>'4月'!H46</f>
        <v>－</v>
      </c>
      <c r="Q46" s="20">
        <f>'5月'!F46</f>
        <v>0</v>
      </c>
      <c r="R46" s="19">
        <f>'5月'!G46</f>
        <v>0</v>
      </c>
      <c r="S46" s="1" t="str">
        <f>'5月'!H46</f>
        <v>－</v>
      </c>
      <c r="T46" s="20">
        <f>'6月'!F46</f>
        <v>0</v>
      </c>
      <c r="U46" s="19">
        <f>'6月'!G46</f>
        <v>0</v>
      </c>
      <c r="V46" s="1" t="str">
        <f>'6月'!H46</f>
        <v>－</v>
      </c>
      <c r="W46" s="20">
        <f>'2Q'!F46</f>
        <v>0</v>
      </c>
      <c r="X46" s="19">
        <f>'2Q'!G46</f>
        <v>0</v>
      </c>
      <c r="Y46" s="1" t="e">
        <f>'2Q'!H46</f>
        <v>#DIV/0!</v>
      </c>
      <c r="Z46" s="20">
        <f>上期!F46</f>
        <v>0</v>
      </c>
      <c r="AA46" s="19">
        <f>上期!G46</f>
        <v>0</v>
      </c>
      <c r="AB46" s="1" t="e">
        <f>上期!H46</f>
        <v>#DIV/0!</v>
      </c>
      <c r="AC46" s="20">
        <f>'7月'!F46</f>
        <v>0</v>
      </c>
      <c r="AD46" s="19">
        <f>'7月'!G46</f>
        <v>0</v>
      </c>
      <c r="AE46" s="1">
        <f>'7月'!H46</f>
        <v>0</v>
      </c>
      <c r="AF46" s="20">
        <f>'8月'!F46</f>
        <v>0</v>
      </c>
      <c r="AG46" s="19">
        <f>'8月'!G46</f>
        <v>0</v>
      </c>
      <c r="AH46" s="1">
        <f>'8月'!H46</f>
        <v>0</v>
      </c>
      <c r="AI46" s="20">
        <f>'9月'!F46</f>
        <v>0</v>
      </c>
      <c r="AJ46" s="19">
        <f>'9月'!G46</f>
        <v>0</v>
      </c>
      <c r="AK46" s="1">
        <f>'9月'!H46</f>
        <v>0</v>
      </c>
      <c r="AL46" s="20">
        <f>'3Q'!F46</f>
        <v>0</v>
      </c>
      <c r="AM46" s="19">
        <f>'3Q'!G46</f>
        <v>0</v>
      </c>
      <c r="AN46" s="1">
        <f>'3Q'!H46</f>
        <v>0</v>
      </c>
      <c r="AO46" s="11">
        <f>'10月'!F46</f>
        <v>0</v>
      </c>
      <c r="AP46" s="9">
        <f>'10月'!G46</f>
        <v>0</v>
      </c>
      <c r="AQ46" s="23">
        <f>'10月'!H46</f>
        <v>0</v>
      </c>
      <c r="AR46" s="10">
        <f>'11月'!F46</f>
        <v>0</v>
      </c>
      <c r="AS46" s="9">
        <f>'11月'!G46</f>
        <v>0</v>
      </c>
      <c r="AT46" s="12">
        <f>'11月'!H46</f>
        <v>0</v>
      </c>
      <c r="AU46" s="10">
        <f>'12月'!F46</f>
        <v>0</v>
      </c>
      <c r="AV46" s="9">
        <f>'12月'!G46</f>
        <v>0</v>
      </c>
      <c r="AW46" s="23">
        <f>'12月'!H46</f>
        <v>0</v>
      </c>
      <c r="AX46" s="20">
        <f>'4Q'!F46</f>
        <v>0</v>
      </c>
      <c r="AY46" s="19">
        <f>'4Q'!G46</f>
        <v>0</v>
      </c>
      <c r="AZ46" s="23">
        <f>'4Q'!H46</f>
        <v>0</v>
      </c>
      <c r="BA46" s="20">
        <f>下期!F46</f>
        <v>0</v>
      </c>
      <c r="BB46" s="19">
        <f>下期!G46</f>
        <v>0</v>
      </c>
      <c r="BC46" s="1">
        <f>下期!H46</f>
        <v>0</v>
      </c>
      <c r="BD46" s="20">
        <f>'20年度累計'!F46</f>
        <v>0</v>
      </c>
      <c r="BE46" s="19">
        <f>'20年度累計'!G46</f>
        <v>0</v>
      </c>
      <c r="BF46" s="12">
        <f>'20年度累計'!H46</f>
        <v>0</v>
      </c>
    </row>
    <row r="47" spans="1:58" x14ac:dyDescent="0.15">
      <c r="A47" s="82" t="str">
        <f>'4月'!B47</f>
        <v>西武トラベル（株）</v>
      </c>
      <c r="B47" s="20">
        <f>'20年1月'!F47</f>
        <v>121310</v>
      </c>
      <c r="C47" s="19">
        <f>'20年1月'!G47</f>
        <v>120415</v>
      </c>
      <c r="D47" s="23">
        <f>'20年1月'!H47</f>
        <v>100.7</v>
      </c>
      <c r="E47" s="20">
        <f>'2月'!F47</f>
        <v>65760</v>
      </c>
      <c r="F47" s="19">
        <f>'2月'!G47</f>
        <v>77677</v>
      </c>
      <c r="G47" s="23">
        <f>'2月'!H47</f>
        <v>84.7</v>
      </c>
      <c r="H47" s="20">
        <f>'3月'!F47</f>
        <v>3863</v>
      </c>
      <c r="I47" s="19">
        <f>'3月'!G47</f>
        <v>26549</v>
      </c>
      <c r="J47" s="23">
        <f>'3月'!H47</f>
        <v>14.6</v>
      </c>
      <c r="K47" s="20">
        <f>'1Q'!F47</f>
        <v>190933</v>
      </c>
      <c r="L47" s="19">
        <f>'1Q'!G47</f>
        <v>224641</v>
      </c>
      <c r="M47" s="23">
        <f>'1Q'!H47</f>
        <v>84.994724916644785</v>
      </c>
      <c r="N47" s="83">
        <f>'4月'!F47</f>
        <v>0</v>
      </c>
      <c r="O47" s="84">
        <f>'4月'!G47</f>
        <v>18753</v>
      </c>
      <c r="P47" s="1" t="str">
        <f>'4月'!H47</f>
        <v>－</v>
      </c>
      <c r="Q47" s="20">
        <f>'5月'!F47</f>
        <v>0</v>
      </c>
      <c r="R47" s="19">
        <f>'5月'!G47</f>
        <v>6830</v>
      </c>
      <c r="S47" s="1" t="str">
        <f>'5月'!H47</f>
        <v>－</v>
      </c>
      <c r="T47" s="20">
        <f>'6月'!F47</f>
        <v>0</v>
      </c>
      <c r="U47" s="19">
        <f>'6月'!G47</f>
        <v>8116</v>
      </c>
      <c r="V47" s="1" t="str">
        <f>'6月'!H47</f>
        <v>－</v>
      </c>
      <c r="W47" s="20">
        <f>'2Q'!F47</f>
        <v>0</v>
      </c>
      <c r="X47" s="19">
        <f>'2Q'!G47</f>
        <v>33699</v>
      </c>
      <c r="Y47" s="1">
        <f>'2Q'!H47</f>
        <v>0</v>
      </c>
      <c r="Z47" s="20">
        <f>上期!F47</f>
        <v>190933</v>
      </c>
      <c r="AA47" s="19">
        <f>上期!G47</f>
        <v>258340</v>
      </c>
      <c r="AB47" s="1">
        <f>上期!H47</f>
        <v>73.90764109313308</v>
      </c>
      <c r="AC47" s="20">
        <f>'7月'!F47</f>
        <v>0</v>
      </c>
      <c r="AD47" s="19">
        <f>'7月'!G47</f>
        <v>0</v>
      </c>
      <c r="AE47" s="1">
        <f>'7月'!H47</f>
        <v>0</v>
      </c>
      <c r="AF47" s="20">
        <f>'8月'!F47</f>
        <v>0</v>
      </c>
      <c r="AG47" s="19">
        <f>'8月'!G47</f>
        <v>0</v>
      </c>
      <c r="AH47" s="1">
        <f>'8月'!H47</f>
        <v>0</v>
      </c>
      <c r="AI47" s="20">
        <f>'9月'!F47</f>
        <v>0</v>
      </c>
      <c r="AJ47" s="19">
        <f>'9月'!G47</f>
        <v>0</v>
      </c>
      <c r="AK47" s="1">
        <f>'9月'!H47</f>
        <v>0</v>
      </c>
      <c r="AL47" s="20">
        <f>'3Q'!F47</f>
        <v>0</v>
      </c>
      <c r="AM47" s="19">
        <f>'3Q'!G47</f>
        <v>0</v>
      </c>
      <c r="AN47" s="1">
        <f>'3Q'!H47</f>
        <v>0</v>
      </c>
      <c r="AO47" s="11">
        <f>'10月'!F47</f>
        <v>0</v>
      </c>
      <c r="AP47" s="9">
        <f>'10月'!G47</f>
        <v>0</v>
      </c>
      <c r="AQ47" s="23">
        <f>'10月'!H47</f>
        <v>0</v>
      </c>
      <c r="AR47" s="10">
        <f>'11月'!F47</f>
        <v>0</v>
      </c>
      <c r="AS47" s="9">
        <f>'11月'!G47</f>
        <v>0</v>
      </c>
      <c r="AT47" s="12">
        <f>'11月'!H47</f>
        <v>0</v>
      </c>
      <c r="AU47" s="10">
        <f>'12月'!F47</f>
        <v>0</v>
      </c>
      <c r="AV47" s="9">
        <f>'12月'!G47</f>
        <v>0</v>
      </c>
      <c r="AW47" s="23">
        <f>'12月'!H47</f>
        <v>0</v>
      </c>
      <c r="AX47" s="20">
        <f>'4Q'!F47</f>
        <v>0</v>
      </c>
      <c r="AY47" s="19">
        <f>'4Q'!G47</f>
        <v>0</v>
      </c>
      <c r="AZ47" s="23">
        <f>'4Q'!H47</f>
        <v>0</v>
      </c>
      <c r="BA47" s="20">
        <f>下期!F47</f>
        <v>0</v>
      </c>
      <c r="BB47" s="19">
        <f>下期!G47</f>
        <v>0</v>
      </c>
      <c r="BC47" s="1">
        <f>下期!H47</f>
        <v>0</v>
      </c>
      <c r="BD47" s="20">
        <f>'20年度累計'!F47</f>
        <v>0</v>
      </c>
      <c r="BE47" s="19">
        <f>'20年度累計'!G47</f>
        <v>0</v>
      </c>
      <c r="BF47" s="12">
        <f>'20年度累計'!H47</f>
        <v>0</v>
      </c>
    </row>
    <row r="48" spans="1:58" x14ac:dyDescent="0.15">
      <c r="A48" s="82" t="str">
        <f>'4月'!B48</f>
        <v>（株）エスティーエートラベル</v>
      </c>
      <c r="B48" s="20">
        <f>'20年1月'!F48</f>
        <v>0</v>
      </c>
      <c r="C48" s="19">
        <f>'20年1月'!G48</f>
        <v>0</v>
      </c>
      <c r="D48" s="23" t="str">
        <f>'20年1月'!H48</f>
        <v>－</v>
      </c>
      <c r="E48" s="20">
        <f>'2月'!F48</f>
        <v>0</v>
      </c>
      <c r="F48" s="19">
        <f>'2月'!G48</f>
        <v>0</v>
      </c>
      <c r="G48" s="23" t="str">
        <f>'2月'!H48</f>
        <v>－</v>
      </c>
      <c r="H48" s="20">
        <f>'3月'!F48</f>
        <v>0</v>
      </c>
      <c r="I48" s="19">
        <f>'3月'!G48</f>
        <v>0</v>
      </c>
      <c r="J48" s="23" t="str">
        <f>'3月'!H48</f>
        <v>－</v>
      </c>
      <c r="K48" s="20">
        <f>'1Q'!F48</f>
        <v>0</v>
      </c>
      <c r="L48" s="19">
        <f>'1Q'!G48</f>
        <v>0</v>
      </c>
      <c r="M48" s="23" t="e">
        <f>'1Q'!H48</f>
        <v>#DIV/0!</v>
      </c>
      <c r="N48" s="83">
        <f>'4月'!F48</f>
        <v>0</v>
      </c>
      <c r="O48" s="84">
        <f>'4月'!G48</f>
        <v>0</v>
      </c>
      <c r="P48" s="1" t="str">
        <f>'4月'!H48</f>
        <v>－</v>
      </c>
      <c r="Q48" s="20">
        <f>'5月'!F48</f>
        <v>0</v>
      </c>
      <c r="R48" s="19">
        <f>'5月'!G48</f>
        <v>0</v>
      </c>
      <c r="S48" s="1" t="str">
        <f>'5月'!H48</f>
        <v>－</v>
      </c>
      <c r="T48" s="20">
        <f>'6月'!F48</f>
        <v>0</v>
      </c>
      <c r="U48" s="19">
        <f>'6月'!G48</f>
        <v>0</v>
      </c>
      <c r="V48" s="1" t="str">
        <f>'6月'!H48</f>
        <v>－</v>
      </c>
      <c r="W48" s="20">
        <f>'2Q'!F48</f>
        <v>0</v>
      </c>
      <c r="X48" s="19">
        <f>'2Q'!G48</f>
        <v>0</v>
      </c>
      <c r="Y48" s="1" t="e">
        <f>'2Q'!H48</f>
        <v>#DIV/0!</v>
      </c>
      <c r="Z48" s="20">
        <f>上期!F48</f>
        <v>0</v>
      </c>
      <c r="AA48" s="19">
        <f>上期!G48</f>
        <v>0</v>
      </c>
      <c r="AB48" s="1" t="e">
        <f>上期!H48</f>
        <v>#DIV/0!</v>
      </c>
      <c r="AC48" s="20">
        <f>'7月'!F48</f>
        <v>0</v>
      </c>
      <c r="AD48" s="19">
        <f>'7月'!G48</f>
        <v>0</v>
      </c>
      <c r="AE48" s="1">
        <f>'7月'!H48</f>
        <v>0</v>
      </c>
      <c r="AF48" s="20">
        <f>'8月'!F48</f>
        <v>0</v>
      </c>
      <c r="AG48" s="19">
        <f>'8月'!G48</f>
        <v>0</v>
      </c>
      <c r="AH48" s="1">
        <f>'8月'!H48</f>
        <v>0</v>
      </c>
      <c r="AI48" s="20">
        <f>'9月'!F48</f>
        <v>0</v>
      </c>
      <c r="AJ48" s="19">
        <f>'9月'!G48</f>
        <v>0</v>
      </c>
      <c r="AK48" s="1">
        <f>'9月'!H48</f>
        <v>0</v>
      </c>
      <c r="AL48" s="20">
        <f>'3Q'!F48</f>
        <v>0</v>
      </c>
      <c r="AM48" s="19">
        <f>'3Q'!G48</f>
        <v>0</v>
      </c>
      <c r="AN48" s="1">
        <f>'3Q'!H48</f>
        <v>0</v>
      </c>
      <c r="AO48" s="11">
        <f>'10月'!F48</f>
        <v>0</v>
      </c>
      <c r="AP48" s="9">
        <f>'10月'!G48</f>
        <v>0</v>
      </c>
      <c r="AQ48" s="23">
        <f>'10月'!H48</f>
        <v>0</v>
      </c>
      <c r="AR48" s="10">
        <f>'11月'!F48</f>
        <v>0</v>
      </c>
      <c r="AS48" s="9">
        <f>'11月'!G48</f>
        <v>0</v>
      </c>
      <c r="AT48" s="12">
        <f>'11月'!H48</f>
        <v>0</v>
      </c>
      <c r="AU48" s="10">
        <f>'12月'!F48</f>
        <v>0</v>
      </c>
      <c r="AV48" s="9">
        <f>'12月'!G48</f>
        <v>0</v>
      </c>
      <c r="AW48" s="23">
        <f>'12月'!H48</f>
        <v>0</v>
      </c>
      <c r="AX48" s="20">
        <f>'4Q'!F48</f>
        <v>0</v>
      </c>
      <c r="AY48" s="19">
        <f>'4Q'!G48</f>
        <v>0</v>
      </c>
      <c r="AZ48" s="23">
        <f>'4Q'!H48</f>
        <v>0</v>
      </c>
      <c r="BA48" s="20">
        <f>下期!F48</f>
        <v>0</v>
      </c>
      <c r="BB48" s="19">
        <f>下期!G48</f>
        <v>0</v>
      </c>
      <c r="BC48" s="1">
        <f>下期!H48</f>
        <v>0</v>
      </c>
      <c r="BD48" s="20">
        <f>'20年度累計'!F48</f>
        <v>0</v>
      </c>
      <c r="BE48" s="19">
        <f>'20年度累計'!G48</f>
        <v>0</v>
      </c>
      <c r="BF48" s="12">
        <f>'20年度累計'!H48</f>
        <v>0</v>
      </c>
    </row>
    <row r="49" spans="1:58" x14ac:dyDescent="0.15">
      <c r="A49" s="82" t="str">
        <f>'4月'!B49</f>
        <v>菱和ダイヤモンド航空サービス（株）</v>
      </c>
      <c r="B49" s="20">
        <f>'20年1月'!F49</f>
        <v>0</v>
      </c>
      <c r="C49" s="19">
        <f>'20年1月'!G49</f>
        <v>0</v>
      </c>
      <c r="D49" s="23" t="str">
        <f>'20年1月'!H49</f>
        <v>－</v>
      </c>
      <c r="E49" s="20">
        <f>'2月'!F49</f>
        <v>0</v>
      </c>
      <c r="F49" s="19">
        <f>'2月'!G49</f>
        <v>0</v>
      </c>
      <c r="G49" s="23" t="str">
        <f>'2月'!H49</f>
        <v>－</v>
      </c>
      <c r="H49" s="20">
        <f>'3月'!F49</f>
        <v>0</v>
      </c>
      <c r="I49" s="19">
        <f>'3月'!G49</f>
        <v>0</v>
      </c>
      <c r="J49" s="23" t="str">
        <f>'3月'!H49</f>
        <v>－</v>
      </c>
      <c r="K49" s="20">
        <f>'1Q'!F49</f>
        <v>0</v>
      </c>
      <c r="L49" s="19">
        <f>'1Q'!G49</f>
        <v>0</v>
      </c>
      <c r="M49" s="23" t="e">
        <f>'1Q'!H49</f>
        <v>#DIV/0!</v>
      </c>
      <c r="N49" s="83">
        <f>'4月'!F49</f>
        <v>0</v>
      </c>
      <c r="O49" s="84">
        <f>'4月'!G49</f>
        <v>0</v>
      </c>
      <c r="P49" s="1" t="str">
        <f>'4月'!H49</f>
        <v>－</v>
      </c>
      <c r="Q49" s="20">
        <f>'5月'!F49</f>
        <v>0</v>
      </c>
      <c r="R49" s="19">
        <f>'5月'!G49</f>
        <v>0</v>
      </c>
      <c r="S49" s="1" t="str">
        <f>'5月'!H49</f>
        <v>－</v>
      </c>
      <c r="T49" s="20">
        <f>'6月'!F49</f>
        <v>0</v>
      </c>
      <c r="U49" s="19">
        <f>'6月'!G49</f>
        <v>0</v>
      </c>
      <c r="V49" s="1" t="str">
        <f>'6月'!H49</f>
        <v>－</v>
      </c>
      <c r="W49" s="20">
        <f>'2Q'!F49</f>
        <v>0</v>
      </c>
      <c r="X49" s="19">
        <f>'2Q'!G49</f>
        <v>0</v>
      </c>
      <c r="Y49" s="1" t="e">
        <f>'2Q'!H49</f>
        <v>#DIV/0!</v>
      </c>
      <c r="Z49" s="20">
        <f>上期!F49</f>
        <v>0</v>
      </c>
      <c r="AA49" s="19">
        <f>上期!G49</f>
        <v>0</v>
      </c>
      <c r="AB49" s="1" t="e">
        <f>上期!H49</f>
        <v>#DIV/0!</v>
      </c>
      <c r="AC49" s="20">
        <f>'7月'!F49</f>
        <v>0</v>
      </c>
      <c r="AD49" s="19">
        <f>'7月'!G49</f>
        <v>0</v>
      </c>
      <c r="AE49" s="1">
        <f>'7月'!H49</f>
        <v>0</v>
      </c>
      <c r="AF49" s="20">
        <f>'8月'!F49</f>
        <v>0</v>
      </c>
      <c r="AG49" s="19">
        <f>'8月'!G49</f>
        <v>0</v>
      </c>
      <c r="AH49" s="1">
        <f>'8月'!H49</f>
        <v>0</v>
      </c>
      <c r="AI49" s="20">
        <f>'9月'!F49</f>
        <v>0</v>
      </c>
      <c r="AJ49" s="19">
        <f>'9月'!G49</f>
        <v>0</v>
      </c>
      <c r="AK49" s="1">
        <f>'9月'!H49</f>
        <v>0</v>
      </c>
      <c r="AL49" s="20">
        <f>'3Q'!F49</f>
        <v>0</v>
      </c>
      <c r="AM49" s="19">
        <f>'3Q'!G49</f>
        <v>0</v>
      </c>
      <c r="AN49" s="1">
        <f>'3Q'!H49</f>
        <v>0</v>
      </c>
      <c r="AO49" s="11">
        <f>'10月'!F49</f>
        <v>0</v>
      </c>
      <c r="AP49" s="9">
        <f>'10月'!G49</f>
        <v>0</v>
      </c>
      <c r="AQ49" s="23">
        <f>'10月'!H49</f>
        <v>0</v>
      </c>
      <c r="AR49" s="10">
        <f>'11月'!F49</f>
        <v>0</v>
      </c>
      <c r="AS49" s="9">
        <f>'11月'!G49</f>
        <v>0</v>
      </c>
      <c r="AT49" s="12">
        <f>'11月'!H49</f>
        <v>0</v>
      </c>
      <c r="AU49" s="10">
        <f>'12月'!F49</f>
        <v>0</v>
      </c>
      <c r="AV49" s="9">
        <f>'12月'!G49</f>
        <v>0</v>
      </c>
      <c r="AW49" s="23">
        <f>'12月'!H49</f>
        <v>0</v>
      </c>
      <c r="AX49" s="20">
        <f>'4Q'!F49</f>
        <v>0</v>
      </c>
      <c r="AY49" s="19">
        <f>'4Q'!G49</f>
        <v>0</v>
      </c>
      <c r="AZ49" s="23">
        <f>'4Q'!H49</f>
        <v>0</v>
      </c>
      <c r="BA49" s="20">
        <f>下期!F49</f>
        <v>0</v>
      </c>
      <c r="BB49" s="19">
        <f>下期!G49</f>
        <v>0</v>
      </c>
      <c r="BC49" s="1">
        <f>下期!H49</f>
        <v>0</v>
      </c>
      <c r="BD49" s="20">
        <f>'20年度累計'!F49</f>
        <v>0</v>
      </c>
      <c r="BE49" s="19">
        <f>'20年度累計'!G49</f>
        <v>0</v>
      </c>
      <c r="BF49" s="12">
        <f>'20年度累計'!H49</f>
        <v>0</v>
      </c>
    </row>
    <row r="50" spans="1:58" x14ac:dyDescent="0.15">
      <c r="A50" s="82" t="str">
        <f>'4月'!B50</f>
        <v>富士急トラベル（株）</v>
      </c>
      <c r="B50" s="20">
        <f>'20年1月'!F50</f>
        <v>12247</v>
      </c>
      <c r="C50" s="19">
        <f>'20年1月'!G50</f>
        <v>7257</v>
      </c>
      <c r="D50" s="23">
        <f>'20年1月'!H50</f>
        <v>168.8</v>
      </c>
      <c r="E50" s="20">
        <f>'2月'!F50</f>
        <v>19629</v>
      </c>
      <c r="F50" s="19">
        <f>'2月'!G50</f>
        <v>8093</v>
      </c>
      <c r="G50" s="23">
        <f>'2月'!H50</f>
        <v>242.5</v>
      </c>
      <c r="H50" s="20">
        <f>'3月'!F50</f>
        <v>3077</v>
      </c>
      <c r="I50" s="19">
        <f>'3月'!G50</f>
        <v>6120</v>
      </c>
      <c r="J50" s="23">
        <f>'3月'!H50</f>
        <v>50.3</v>
      </c>
      <c r="K50" s="20">
        <f>'1Q'!F50</f>
        <v>34953</v>
      </c>
      <c r="L50" s="19">
        <f>'1Q'!G50</f>
        <v>21470</v>
      </c>
      <c r="M50" s="23">
        <f>'1Q'!H50</f>
        <v>162.79925477410339</v>
      </c>
      <c r="N50" s="83">
        <f>'4月'!F50</f>
        <v>193</v>
      </c>
      <c r="O50" s="84">
        <f>'4月'!G50</f>
        <v>896</v>
      </c>
      <c r="P50" s="1">
        <f>'4月'!H50</f>
        <v>21.5</v>
      </c>
      <c r="Q50" s="20">
        <f>'5月'!F50</f>
        <v>0</v>
      </c>
      <c r="R50" s="19">
        <f>'5月'!G50</f>
        <v>680</v>
      </c>
      <c r="S50" s="1" t="str">
        <f>'5月'!H50</f>
        <v>－</v>
      </c>
      <c r="T50" s="20">
        <f>'6月'!F50</f>
        <v>0</v>
      </c>
      <c r="U50" s="19">
        <f>'6月'!G50</f>
        <v>30</v>
      </c>
      <c r="V50" s="1" t="str">
        <f>'6月'!H50</f>
        <v>－</v>
      </c>
      <c r="W50" s="20">
        <f>'2Q'!F50</f>
        <v>193</v>
      </c>
      <c r="X50" s="19">
        <f>'2Q'!G50</f>
        <v>1606</v>
      </c>
      <c r="Y50" s="1">
        <f>'2Q'!H50</f>
        <v>12.017434620174345</v>
      </c>
      <c r="Z50" s="20">
        <f>上期!F50</f>
        <v>35146</v>
      </c>
      <c r="AA50" s="19">
        <f>上期!G50</f>
        <v>23076</v>
      </c>
      <c r="AB50" s="1">
        <f>上期!H50</f>
        <v>152.30542555035535</v>
      </c>
      <c r="AC50" s="20">
        <f>'7月'!F50</f>
        <v>0</v>
      </c>
      <c r="AD50" s="19">
        <f>'7月'!G50</f>
        <v>0</v>
      </c>
      <c r="AE50" s="1">
        <f>'7月'!H50</f>
        <v>0</v>
      </c>
      <c r="AF50" s="20">
        <f>'8月'!F50</f>
        <v>0</v>
      </c>
      <c r="AG50" s="19">
        <f>'8月'!G50</f>
        <v>0</v>
      </c>
      <c r="AH50" s="1">
        <f>'8月'!H50</f>
        <v>0</v>
      </c>
      <c r="AI50" s="20">
        <f>'9月'!F50</f>
        <v>0</v>
      </c>
      <c r="AJ50" s="19">
        <f>'9月'!G50</f>
        <v>0</v>
      </c>
      <c r="AK50" s="1">
        <f>'9月'!H50</f>
        <v>0</v>
      </c>
      <c r="AL50" s="20">
        <f>'3Q'!F50</f>
        <v>0</v>
      </c>
      <c r="AM50" s="19">
        <f>'3Q'!G50</f>
        <v>0</v>
      </c>
      <c r="AN50" s="1">
        <f>'3Q'!H50</f>
        <v>0</v>
      </c>
      <c r="AO50" s="11">
        <f>'10月'!F50</f>
        <v>0</v>
      </c>
      <c r="AP50" s="9">
        <f>'10月'!G50</f>
        <v>0</v>
      </c>
      <c r="AQ50" s="23">
        <f>'10月'!H50</f>
        <v>0</v>
      </c>
      <c r="AR50" s="10">
        <f>'11月'!F50</f>
        <v>0</v>
      </c>
      <c r="AS50" s="9">
        <f>'11月'!G50</f>
        <v>0</v>
      </c>
      <c r="AT50" s="12">
        <f>'11月'!H50</f>
        <v>0</v>
      </c>
      <c r="AU50" s="10">
        <f>'12月'!F50</f>
        <v>0</v>
      </c>
      <c r="AV50" s="9">
        <f>'12月'!G50</f>
        <v>0</v>
      </c>
      <c r="AW50" s="23">
        <f>'12月'!H50</f>
        <v>0</v>
      </c>
      <c r="AX50" s="20">
        <f>'4Q'!F50</f>
        <v>0</v>
      </c>
      <c r="AY50" s="19">
        <f>'4Q'!G50</f>
        <v>0</v>
      </c>
      <c r="AZ50" s="23">
        <f>'4Q'!H50</f>
        <v>0</v>
      </c>
      <c r="BA50" s="20">
        <f>下期!F50</f>
        <v>0</v>
      </c>
      <c r="BB50" s="19">
        <f>下期!G50</f>
        <v>0</v>
      </c>
      <c r="BC50" s="1">
        <f>下期!H50</f>
        <v>0</v>
      </c>
      <c r="BD50" s="20">
        <f>'20年度累計'!F50</f>
        <v>0</v>
      </c>
      <c r="BE50" s="19">
        <f>'20年度累計'!G50</f>
        <v>0</v>
      </c>
      <c r="BF50" s="12">
        <f>'20年度累計'!H50</f>
        <v>0</v>
      </c>
    </row>
    <row r="51" spans="1:58" x14ac:dyDescent="0.15">
      <c r="A51" s="82" t="str">
        <f>'4月'!B51</f>
        <v>（株）三越伊勢丹ニッコウトラベル</v>
      </c>
      <c r="B51" s="20">
        <f>'20年1月'!F51</f>
        <v>0</v>
      </c>
      <c r="C51" s="19">
        <f>'20年1月'!G51</f>
        <v>0</v>
      </c>
      <c r="D51" s="23" t="str">
        <f>'20年1月'!H51</f>
        <v>－</v>
      </c>
      <c r="E51" s="20">
        <f>'2月'!F51</f>
        <v>0</v>
      </c>
      <c r="F51" s="19">
        <f>'2月'!G51</f>
        <v>0</v>
      </c>
      <c r="G51" s="23" t="str">
        <f>'2月'!H51</f>
        <v>－</v>
      </c>
      <c r="H51" s="20">
        <f>'3月'!F51</f>
        <v>0</v>
      </c>
      <c r="I51" s="19">
        <f>'3月'!G51</f>
        <v>0</v>
      </c>
      <c r="J51" s="23" t="str">
        <f>'3月'!H51</f>
        <v>－</v>
      </c>
      <c r="K51" s="20">
        <f>'1Q'!F51</f>
        <v>0</v>
      </c>
      <c r="L51" s="19">
        <f>'1Q'!G51</f>
        <v>0</v>
      </c>
      <c r="M51" s="23" t="e">
        <f>'1Q'!H51</f>
        <v>#DIV/0!</v>
      </c>
      <c r="N51" s="83">
        <f>'4月'!F51</f>
        <v>0</v>
      </c>
      <c r="O51" s="84">
        <f>'4月'!G51</f>
        <v>0</v>
      </c>
      <c r="P51" s="1" t="str">
        <f>'4月'!H51</f>
        <v>－</v>
      </c>
      <c r="Q51" s="20">
        <f>'5月'!F51</f>
        <v>0</v>
      </c>
      <c r="R51" s="19">
        <f>'5月'!G51</f>
        <v>0</v>
      </c>
      <c r="S51" s="1" t="str">
        <f>'5月'!H51</f>
        <v>－</v>
      </c>
      <c r="T51" s="20">
        <f>'6月'!F51</f>
        <v>0</v>
      </c>
      <c r="U51" s="19">
        <f>'6月'!G51</f>
        <v>0</v>
      </c>
      <c r="V51" s="1" t="str">
        <f>'6月'!H51</f>
        <v>－</v>
      </c>
      <c r="W51" s="20">
        <f>'2Q'!F51</f>
        <v>0</v>
      </c>
      <c r="X51" s="19">
        <f>'2Q'!G51</f>
        <v>0</v>
      </c>
      <c r="Y51" s="1" t="e">
        <f>'2Q'!H51</f>
        <v>#DIV/0!</v>
      </c>
      <c r="Z51" s="20">
        <f>上期!F51</f>
        <v>0</v>
      </c>
      <c r="AA51" s="19">
        <f>上期!G51</f>
        <v>0</v>
      </c>
      <c r="AB51" s="1" t="e">
        <f>上期!H51</f>
        <v>#DIV/0!</v>
      </c>
      <c r="AC51" s="20">
        <f>'7月'!F51</f>
        <v>0</v>
      </c>
      <c r="AD51" s="19">
        <f>'7月'!G51</f>
        <v>0</v>
      </c>
      <c r="AE51" s="1">
        <f>'7月'!H51</f>
        <v>0</v>
      </c>
      <c r="AF51" s="20">
        <f>'8月'!F51</f>
        <v>0</v>
      </c>
      <c r="AG51" s="19">
        <f>'8月'!G51</f>
        <v>0</v>
      </c>
      <c r="AH51" s="1">
        <f>'8月'!H51</f>
        <v>0</v>
      </c>
      <c r="AI51" s="20">
        <f>'9月'!F51</f>
        <v>0</v>
      </c>
      <c r="AJ51" s="19">
        <f>'9月'!G51</f>
        <v>0</v>
      </c>
      <c r="AK51" s="1">
        <f>'9月'!H51</f>
        <v>0</v>
      </c>
      <c r="AL51" s="20">
        <f>'3Q'!F51</f>
        <v>0</v>
      </c>
      <c r="AM51" s="19">
        <f>'3Q'!G51</f>
        <v>0</v>
      </c>
      <c r="AN51" s="1">
        <f>'3Q'!H51</f>
        <v>0</v>
      </c>
      <c r="AO51" s="11">
        <f>'10月'!F51</f>
        <v>0</v>
      </c>
      <c r="AP51" s="9">
        <f>'10月'!G51</f>
        <v>0</v>
      </c>
      <c r="AQ51" s="23">
        <f>'10月'!H51</f>
        <v>0</v>
      </c>
      <c r="AR51" s="10">
        <f>'11月'!F51</f>
        <v>0</v>
      </c>
      <c r="AS51" s="9">
        <f>'11月'!G51</f>
        <v>0</v>
      </c>
      <c r="AT51" s="12">
        <f>'11月'!H51</f>
        <v>0</v>
      </c>
      <c r="AU51" s="10">
        <f>'12月'!F51</f>
        <v>0</v>
      </c>
      <c r="AV51" s="9">
        <f>'12月'!G51</f>
        <v>0</v>
      </c>
      <c r="AW51" s="23">
        <f>'12月'!H51</f>
        <v>0</v>
      </c>
      <c r="AX51" s="20">
        <f>'4Q'!F51</f>
        <v>0</v>
      </c>
      <c r="AY51" s="19">
        <f>'4Q'!G51</f>
        <v>0</v>
      </c>
      <c r="AZ51" s="23">
        <f>'4Q'!H51</f>
        <v>0</v>
      </c>
      <c r="BA51" s="20">
        <f>下期!F51</f>
        <v>0</v>
      </c>
      <c r="BB51" s="19">
        <f>下期!G51</f>
        <v>0</v>
      </c>
      <c r="BC51" s="1">
        <f>下期!H51</f>
        <v>0</v>
      </c>
      <c r="BD51" s="20">
        <f>'20年度累計'!F51</f>
        <v>0</v>
      </c>
      <c r="BE51" s="19">
        <f>'20年度累計'!G51</f>
        <v>0</v>
      </c>
      <c r="BF51" s="12">
        <f>'20年度累計'!H51</f>
        <v>0</v>
      </c>
    </row>
    <row r="52" spans="1:58" x14ac:dyDescent="0.15">
      <c r="A52" s="82" t="e">
        <f>'4月'!#REF!</f>
        <v>#REF!</v>
      </c>
      <c r="B52" s="20" t="e">
        <f>'20年1月'!#REF!</f>
        <v>#REF!</v>
      </c>
      <c r="C52" s="19" t="e">
        <f>'20年1月'!#REF!</f>
        <v>#REF!</v>
      </c>
      <c r="D52" s="23" t="e">
        <f>'20年1月'!#REF!</f>
        <v>#REF!</v>
      </c>
      <c r="E52" s="20" t="e">
        <f>'2月'!#REF!</f>
        <v>#REF!</v>
      </c>
      <c r="F52" s="19" t="e">
        <f>'2月'!#REF!</f>
        <v>#REF!</v>
      </c>
      <c r="G52" s="23" t="e">
        <f>'2月'!#REF!</f>
        <v>#REF!</v>
      </c>
      <c r="H52" s="20" t="e">
        <f>'3月'!#REF!</f>
        <v>#REF!</v>
      </c>
      <c r="I52" s="19" t="e">
        <f>'3月'!#REF!</f>
        <v>#REF!</v>
      </c>
      <c r="J52" s="23" t="e">
        <f>'3月'!#REF!</f>
        <v>#REF!</v>
      </c>
      <c r="K52" s="20" t="e">
        <f>'1Q'!#REF!</f>
        <v>#REF!</v>
      </c>
      <c r="L52" s="19" t="e">
        <f>'1Q'!#REF!</f>
        <v>#REF!</v>
      </c>
      <c r="M52" s="23" t="e">
        <f>'1Q'!#REF!</f>
        <v>#REF!</v>
      </c>
      <c r="N52" s="83" t="e">
        <f>'4月'!#REF!</f>
        <v>#REF!</v>
      </c>
      <c r="O52" s="84" t="e">
        <f>'4月'!#REF!</f>
        <v>#REF!</v>
      </c>
      <c r="P52" s="1" t="e">
        <f>'4月'!#REF!</f>
        <v>#REF!</v>
      </c>
      <c r="Q52" s="20" t="e">
        <f>'5月'!#REF!</f>
        <v>#REF!</v>
      </c>
      <c r="R52" s="19" t="e">
        <f>'5月'!#REF!</f>
        <v>#REF!</v>
      </c>
      <c r="S52" s="1" t="e">
        <f>'5月'!#REF!</f>
        <v>#REF!</v>
      </c>
      <c r="T52" s="20" t="e">
        <f>'6月'!#REF!</f>
        <v>#REF!</v>
      </c>
      <c r="U52" s="19" t="e">
        <f>'6月'!#REF!</f>
        <v>#REF!</v>
      </c>
      <c r="V52" s="1" t="e">
        <f>'6月'!#REF!</f>
        <v>#REF!</v>
      </c>
      <c r="W52" s="20" t="e">
        <f>'2Q'!#REF!</f>
        <v>#REF!</v>
      </c>
      <c r="X52" s="19" t="e">
        <f>'2Q'!#REF!</f>
        <v>#REF!</v>
      </c>
      <c r="Y52" s="1" t="e">
        <f>'2Q'!#REF!</f>
        <v>#REF!</v>
      </c>
      <c r="Z52" s="20" t="e">
        <f>上期!#REF!</f>
        <v>#REF!</v>
      </c>
      <c r="AA52" s="19" t="e">
        <f>上期!#REF!</f>
        <v>#REF!</v>
      </c>
      <c r="AB52" s="1" t="e">
        <f>上期!#REF!</f>
        <v>#REF!</v>
      </c>
      <c r="AC52" s="20" t="e">
        <f>'7月'!#REF!</f>
        <v>#REF!</v>
      </c>
      <c r="AD52" s="19" t="e">
        <f>'7月'!#REF!</f>
        <v>#REF!</v>
      </c>
      <c r="AE52" s="1" t="e">
        <f>'7月'!#REF!</f>
        <v>#REF!</v>
      </c>
      <c r="AF52" s="20" t="e">
        <f>'8月'!#REF!</f>
        <v>#REF!</v>
      </c>
      <c r="AG52" s="19" t="e">
        <f>'8月'!#REF!</f>
        <v>#REF!</v>
      </c>
      <c r="AH52" s="1" t="e">
        <f>'8月'!#REF!</f>
        <v>#REF!</v>
      </c>
      <c r="AI52" s="20" t="e">
        <f>'9月'!#REF!</f>
        <v>#REF!</v>
      </c>
      <c r="AJ52" s="19" t="e">
        <f>'9月'!#REF!</f>
        <v>#REF!</v>
      </c>
      <c r="AK52" s="1" t="e">
        <f>'9月'!#REF!</f>
        <v>#REF!</v>
      </c>
      <c r="AL52" s="20" t="e">
        <f>'3Q'!#REF!</f>
        <v>#REF!</v>
      </c>
      <c r="AM52" s="19" t="e">
        <f>'3Q'!#REF!</f>
        <v>#REF!</v>
      </c>
      <c r="AN52" s="1" t="e">
        <f>'3Q'!#REF!</f>
        <v>#REF!</v>
      </c>
      <c r="AO52" s="11" t="e">
        <f>'10月'!#REF!</f>
        <v>#REF!</v>
      </c>
      <c r="AP52" s="9" t="e">
        <f>'10月'!#REF!</f>
        <v>#REF!</v>
      </c>
      <c r="AQ52" s="23" t="e">
        <f>'10月'!#REF!</f>
        <v>#REF!</v>
      </c>
      <c r="AR52" s="10" t="e">
        <f>'11月'!#REF!</f>
        <v>#REF!</v>
      </c>
      <c r="AS52" s="9" t="e">
        <f>'11月'!#REF!</f>
        <v>#REF!</v>
      </c>
      <c r="AT52" s="12" t="e">
        <f>'11月'!#REF!</f>
        <v>#REF!</v>
      </c>
      <c r="AU52" s="10" t="e">
        <f>'12月'!#REF!</f>
        <v>#REF!</v>
      </c>
      <c r="AV52" s="9" t="e">
        <f>'12月'!#REF!</f>
        <v>#REF!</v>
      </c>
      <c r="AW52" s="23" t="e">
        <f>'12月'!#REF!</f>
        <v>#REF!</v>
      </c>
      <c r="AX52" s="20" t="e">
        <f>'4Q'!#REF!</f>
        <v>#REF!</v>
      </c>
      <c r="AY52" s="19" t="e">
        <f>'4Q'!#REF!</f>
        <v>#REF!</v>
      </c>
      <c r="AZ52" s="23" t="e">
        <f>'4Q'!#REF!</f>
        <v>#REF!</v>
      </c>
      <c r="BA52" s="20" t="e">
        <f>下期!#REF!</f>
        <v>#REF!</v>
      </c>
      <c r="BB52" s="19" t="e">
        <f>下期!#REF!</f>
        <v>#REF!</v>
      </c>
      <c r="BC52" s="1" t="e">
        <f>下期!#REF!</f>
        <v>#REF!</v>
      </c>
      <c r="BD52" s="20" t="e">
        <f>'20年度累計'!#REF!</f>
        <v>#REF!</v>
      </c>
      <c r="BE52" s="19" t="e">
        <f>'20年度累計'!#REF!</f>
        <v>#REF!</v>
      </c>
      <c r="BF52" s="12" t="e">
        <f>'20年度累計'!#REF!</f>
        <v>#REF!</v>
      </c>
    </row>
    <row r="53" spans="1:58" ht="14.25" thickBot="1" x14ac:dyDescent="0.2">
      <c r="A53" s="88" t="str">
        <f>'4月'!B52</f>
        <v>（株）JAL JTAセールス</v>
      </c>
      <c r="B53" s="50">
        <f>'20年1月'!F52</f>
        <v>0</v>
      </c>
      <c r="C53" s="49">
        <f>'20年1月'!G52</f>
        <v>0</v>
      </c>
      <c r="D53" s="43" t="str">
        <f>'20年1月'!H52</f>
        <v>－</v>
      </c>
      <c r="E53" s="50">
        <f>'2月'!F52</f>
        <v>0</v>
      </c>
      <c r="F53" s="49">
        <f>'2月'!G52</f>
        <v>0</v>
      </c>
      <c r="G53" s="43" t="str">
        <f>'2月'!H52</f>
        <v>－</v>
      </c>
      <c r="H53" s="50">
        <f>'3月'!F52</f>
        <v>0</v>
      </c>
      <c r="I53" s="49">
        <f>'3月'!G52</f>
        <v>0</v>
      </c>
      <c r="J53" s="43" t="str">
        <f>'3月'!H52</f>
        <v>－</v>
      </c>
      <c r="K53" s="50">
        <f>'1Q'!F52</f>
        <v>0</v>
      </c>
      <c r="L53" s="49">
        <f>'1Q'!G52</f>
        <v>0</v>
      </c>
      <c r="M53" s="43" t="e">
        <f>'1Q'!H52</f>
        <v>#DIV/0!</v>
      </c>
      <c r="N53" s="89">
        <f>'4月'!F52</f>
        <v>0</v>
      </c>
      <c r="O53" s="90">
        <f>'4月'!G52</f>
        <v>0</v>
      </c>
      <c r="P53" s="47" t="str">
        <f>'4月'!H52</f>
        <v>－</v>
      </c>
      <c r="Q53" s="50">
        <f>'5月'!F52</f>
        <v>0</v>
      </c>
      <c r="R53" s="49">
        <f>'5月'!G52</f>
        <v>0</v>
      </c>
      <c r="S53" s="47" t="str">
        <f>'5月'!H52</f>
        <v>－</v>
      </c>
      <c r="T53" s="50">
        <f>'6月'!F52</f>
        <v>0</v>
      </c>
      <c r="U53" s="49">
        <f>'6月'!G52</f>
        <v>0</v>
      </c>
      <c r="V53" s="47" t="str">
        <f>'6月'!H52</f>
        <v>－</v>
      </c>
      <c r="W53" s="50">
        <f>'2Q'!F52</f>
        <v>0</v>
      </c>
      <c r="X53" s="49">
        <f>'2Q'!G52</f>
        <v>0</v>
      </c>
      <c r="Y53" s="47" t="e">
        <f>'2Q'!H52</f>
        <v>#DIV/0!</v>
      </c>
      <c r="Z53" s="50">
        <f>上期!F52</f>
        <v>0</v>
      </c>
      <c r="AA53" s="49">
        <f>上期!G52</f>
        <v>0</v>
      </c>
      <c r="AB53" s="47" t="e">
        <f>上期!H52</f>
        <v>#DIV/0!</v>
      </c>
      <c r="AC53" s="50">
        <f>'7月'!F52</f>
        <v>0</v>
      </c>
      <c r="AD53" s="49">
        <f>'7月'!G52</f>
        <v>0</v>
      </c>
      <c r="AE53" s="47">
        <f>'7月'!H52</f>
        <v>0</v>
      </c>
      <c r="AF53" s="50">
        <f>'8月'!F52</f>
        <v>0</v>
      </c>
      <c r="AG53" s="49">
        <f>'8月'!G52</f>
        <v>0</v>
      </c>
      <c r="AH53" s="47">
        <f>'8月'!H52</f>
        <v>0</v>
      </c>
      <c r="AI53" s="50">
        <f>'9月'!F52</f>
        <v>0</v>
      </c>
      <c r="AJ53" s="49">
        <f>'9月'!G52</f>
        <v>0</v>
      </c>
      <c r="AK53" s="47">
        <f>'9月'!H52</f>
        <v>0</v>
      </c>
      <c r="AL53" s="50">
        <f>'3Q'!F52</f>
        <v>0</v>
      </c>
      <c r="AM53" s="49">
        <f>'3Q'!G52</f>
        <v>0</v>
      </c>
      <c r="AN53" s="47">
        <f>'3Q'!H52</f>
        <v>0</v>
      </c>
      <c r="AO53" s="48">
        <f>'10月'!F52</f>
        <v>0</v>
      </c>
      <c r="AP53" s="42">
        <f>'10月'!G52</f>
        <v>0</v>
      </c>
      <c r="AQ53" s="43">
        <f>'10月'!H52</f>
        <v>0</v>
      </c>
      <c r="AR53" s="41">
        <f>'11月'!F52</f>
        <v>0</v>
      </c>
      <c r="AS53" s="42">
        <f>'11月'!G52</f>
        <v>0</v>
      </c>
      <c r="AT53" s="44">
        <f>'11月'!H52</f>
        <v>0</v>
      </c>
      <c r="AU53" s="41">
        <f>'12月'!F52</f>
        <v>0</v>
      </c>
      <c r="AV53" s="42">
        <f>'12月'!G52</f>
        <v>0</v>
      </c>
      <c r="AW53" s="43">
        <f>'12月'!H52</f>
        <v>0</v>
      </c>
      <c r="AX53" s="50">
        <f>'4Q'!F52</f>
        <v>0</v>
      </c>
      <c r="AY53" s="49">
        <f>'4Q'!G52</f>
        <v>0</v>
      </c>
      <c r="AZ53" s="43">
        <f>'4Q'!H52</f>
        <v>0</v>
      </c>
      <c r="BA53" s="50">
        <f>下期!F52</f>
        <v>0</v>
      </c>
      <c r="BB53" s="49">
        <f>下期!G52</f>
        <v>0</v>
      </c>
      <c r="BC53" s="47">
        <f>下期!H52</f>
        <v>0</v>
      </c>
      <c r="BD53" s="50">
        <f>'20年度累計'!F52</f>
        <v>0</v>
      </c>
      <c r="BE53" s="49">
        <f>'20年度累計'!G52</f>
        <v>0</v>
      </c>
      <c r="BF53" s="44">
        <f>'20年度累計'!H52</f>
        <v>0</v>
      </c>
    </row>
    <row r="54" spans="1:58" ht="15" thickTop="1" thickBot="1" x14ac:dyDescent="0.2">
      <c r="A54" s="68" t="s">
        <v>21</v>
      </c>
      <c r="B54" s="91">
        <f>'20年1月'!F53</f>
        <v>12567475</v>
      </c>
      <c r="C54" s="92">
        <f>'20年1月'!G53</f>
        <v>10385023</v>
      </c>
      <c r="D54" s="39">
        <f>'20年1月'!H53</f>
        <v>121.01537955187966</v>
      </c>
      <c r="E54" s="91">
        <f>'2月'!F53</f>
        <v>7976958</v>
      </c>
      <c r="F54" s="92">
        <f>'2月'!G53</f>
        <v>12412310</v>
      </c>
      <c r="G54" s="39">
        <f>'2月'!H53</f>
        <v>64.26650639566688</v>
      </c>
      <c r="H54" s="91">
        <f>'3月'!F53</f>
        <v>5816763</v>
      </c>
      <c r="I54" s="92">
        <f>'3月'!G53</f>
        <v>20371971</v>
      </c>
      <c r="J54" s="39">
        <f>'3月'!H53</f>
        <v>28.552774790421605</v>
      </c>
      <c r="K54" s="91">
        <f>'1Q'!F53</f>
        <v>26361196</v>
      </c>
      <c r="L54" s="92">
        <f>'1Q'!G53</f>
        <v>43169304</v>
      </c>
      <c r="M54" s="39">
        <f>'1Q'!H53</f>
        <v>61.064676882444061</v>
      </c>
      <c r="N54" s="91">
        <f>'4月'!F53</f>
        <v>501775</v>
      </c>
      <c r="O54" s="92">
        <f>'4月'!G53</f>
        <v>22759610</v>
      </c>
      <c r="P54" s="45">
        <f>'4月'!H53</f>
        <v>2.2046731029222379</v>
      </c>
      <c r="Q54" s="91">
        <f>'5月'!F53</f>
        <v>39240</v>
      </c>
      <c r="R54" s="92">
        <f>'5月'!G53</f>
        <v>18853382</v>
      </c>
      <c r="S54" s="45">
        <f>'5月'!H53</f>
        <v>0.20813241889439255</v>
      </c>
      <c r="T54" s="91">
        <f>'6月'!F53</f>
        <v>191656</v>
      </c>
      <c r="U54" s="92">
        <f>'6月'!G53</f>
        <v>18825114</v>
      </c>
      <c r="V54" s="45">
        <f>'6月'!H53</f>
        <v>1.0180867961808888</v>
      </c>
      <c r="W54" s="91">
        <f>'2Q'!F53</f>
        <v>729334</v>
      </c>
      <c r="X54" s="92">
        <f>'2Q'!G53</f>
        <v>57725440</v>
      </c>
      <c r="Y54" s="45">
        <f>'2Q'!H53</f>
        <v>1.2634533405029049</v>
      </c>
      <c r="Z54" s="91">
        <f>上期!F53</f>
        <v>27090530</v>
      </c>
      <c r="AA54" s="92">
        <f>上期!G53</f>
        <v>100894744</v>
      </c>
      <c r="AB54" s="45">
        <f>上期!H53</f>
        <v>26.850288653291987</v>
      </c>
      <c r="AC54" s="91">
        <f>'7月'!F53</f>
        <v>0</v>
      </c>
      <c r="AD54" s="92">
        <f>'7月'!G53</f>
        <v>0</v>
      </c>
      <c r="AE54" s="45" t="e">
        <f>'7月'!H53</f>
        <v>#DIV/0!</v>
      </c>
      <c r="AF54" s="91">
        <f>'8月'!F53</f>
        <v>0</v>
      </c>
      <c r="AG54" s="92">
        <f>'8月'!G53</f>
        <v>0</v>
      </c>
      <c r="AH54" s="45" t="e">
        <f>'8月'!H53</f>
        <v>#DIV/0!</v>
      </c>
      <c r="AI54" s="91">
        <f>'9月'!F53</f>
        <v>0</v>
      </c>
      <c r="AJ54" s="92">
        <f>'9月'!G53</f>
        <v>0</v>
      </c>
      <c r="AK54" s="45" t="e">
        <f>'9月'!H53</f>
        <v>#DIV/0!</v>
      </c>
      <c r="AL54" s="91">
        <f>'3Q'!F53</f>
        <v>0</v>
      </c>
      <c r="AM54" s="92">
        <f>'3Q'!G53</f>
        <v>0</v>
      </c>
      <c r="AN54" s="45" t="e">
        <f>'3Q'!H53</f>
        <v>#DIV/0!</v>
      </c>
      <c r="AO54" s="46">
        <f>'10月'!F53</f>
        <v>0</v>
      </c>
      <c r="AP54" s="38">
        <f>'10月'!G53</f>
        <v>0</v>
      </c>
      <c r="AQ54" s="39" t="e">
        <f>'10月'!H53</f>
        <v>#DIV/0!</v>
      </c>
      <c r="AR54" s="37">
        <f>'11月'!F53</f>
        <v>0</v>
      </c>
      <c r="AS54" s="38">
        <f>'11月'!G53</f>
        <v>0</v>
      </c>
      <c r="AT54" s="40" t="e">
        <f>'11月'!H53</f>
        <v>#DIV/0!</v>
      </c>
      <c r="AU54" s="37">
        <f>'12月'!F53</f>
        <v>0</v>
      </c>
      <c r="AV54" s="38">
        <f>'12月'!G53</f>
        <v>0</v>
      </c>
      <c r="AW54" s="39" t="e">
        <f>'12月'!H53</f>
        <v>#DIV/0!</v>
      </c>
      <c r="AX54" s="91">
        <f>'4Q'!F53</f>
        <v>0</v>
      </c>
      <c r="AY54" s="92">
        <f>'4Q'!G53</f>
        <v>0</v>
      </c>
      <c r="AZ54" s="39" t="e">
        <f>'4Q'!H53</f>
        <v>#DIV/0!</v>
      </c>
      <c r="BA54" s="91">
        <f>下期!F53</f>
        <v>0</v>
      </c>
      <c r="BB54" s="92">
        <f>下期!G53</f>
        <v>0</v>
      </c>
      <c r="BC54" s="45" t="e">
        <f>下期!H53</f>
        <v>#DIV/0!</v>
      </c>
      <c r="BD54" s="91">
        <f>'20年度累計'!F53</f>
        <v>0</v>
      </c>
      <c r="BE54" s="92">
        <f>'20年度累計'!G53</f>
        <v>0</v>
      </c>
      <c r="BF54" s="40" t="e">
        <f>'20年度累計'!H53</f>
        <v>#DIV/0!</v>
      </c>
    </row>
    <row r="55" spans="1:58" x14ac:dyDescent="0.15">
      <c r="A55" s="129"/>
      <c r="N55" s="93"/>
      <c r="O55" s="93"/>
      <c r="P55" s="94"/>
      <c r="Q55" s="93"/>
      <c r="R55" s="93"/>
      <c r="S55" s="94"/>
      <c r="T55" s="93"/>
      <c r="U55" s="93"/>
      <c r="V55" s="94"/>
      <c r="W55" s="93"/>
      <c r="X55" s="93"/>
      <c r="Y55" s="94"/>
    </row>
    <row r="56" spans="1:58" customFormat="1" ht="15" customHeight="1" x14ac:dyDescent="0.15">
      <c r="A56" s="144"/>
      <c r="N56" s="145"/>
      <c r="O56" s="145" t="s">
        <v>59</v>
      </c>
      <c r="P56" s="144"/>
      <c r="Q56" s="144"/>
      <c r="R56" s="144"/>
      <c r="S56" s="144"/>
      <c r="T56" s="144"/>
      <c r="U56" s="144"/>
      <c r="V56" s="144"/>
      <c r="W56" s="144"/>
      <c r="X56" s="144"/>
      <c r="Y56" s="144"/>
    </row>
    <row r="57" spans="1:58" customFormat="1" ht="15" customHeight="1" x14ac:dyDescent="0.15">
      <c r="A57" s="144"/>
      <c r="N57" s="145"/>
      <c r="O57" s="146" t="s">
        <v>60</v>
      </c>
      <c r="P57" s="144"/>
      <c r="Q57" s="145"/>
      <c r="R57" s="145"/>
      <c r="S57" s="145"/>
      <c r="T57" s="145"/>
      <c r="U57" s="145"/>
      <c r="V57" s="145"/>
      <c r="W57" s="145"/>
      <c r="X57" s="145"/>
      <c r="Y57" s="145"/>
      <c r="AC57" s="125"/>
    </row>
    <row r="58" spans="1:58" customFormat="1" ht="15" customHeight="1" x14ac:dyDescent="0.15">
      <c r="A58" s="144"/>
      <c r="N58" s="145"/>
      <c r="O58" s="145" t="s">
        <v>61</v>
      </c>
      <c r="P58" s="144"/>
      <c r="Q58" s="126"/>
      <c r="R58" s="126"/>
      <c r="S58" s="126"/>
      <c r="T58" s="126"/>
      <c r="U58" s="126"/>
      <c r="V58" s="126"/>
      <c r="W58" s="126"/>
      <c r="X58" s="126"/>
      <c r="Y58" s="126"/>
      <c r="AC58" s="126"/>
    </row>
    <row r="59" spans="1:58" customFormat="1" ht="15" customHeight="1" x14ac:dyDescent="0.15">
      <c r="A59" s="144"/>
      <c r="N59" s="145"/>
      <c r="O59" s="145" t="s">
        <v>62</v>
      </c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AC59" s="126"/>
    </row>
    <row r="60" spans="1:58" customFormat="1" ht="15" customHeight="1" x14ac:dyDescent="0.15">
      <c r="A60" s="144"/>
      <c r="N60" s="145"/>
      <c r="O60" s="144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AC60" s="126"/>
    </row>
    <row r="61" spans="1:58" customFormat="1" ht="15" customHeight="1" x14ac:dyDescent="0.15">
      <c r="A61" s="144"/>
      <c r="N61" s="145"/>
      <c r="O61" s="145" t="s">
        <v>56</v>
      </c>
      <c r="P61" s="144"/>
      <c r="Q61" s="144"/>
      <c r="R61" s="144"/>
      <c r="S61" s="144"/>
      <c r="T61" s="144"/>
      <c r="U61" s="144"/>
      <c r="V61" s="144"/>
      <c r="W61" s="144"/>
      <c r="X61" s="144"/>
      <c r="Y61" s="144"/>
    </row>
    <row r="62" spans="1:58" customFormat="1" ht="15" customHeight="1" x14ac:dyDescent="0.15">
      <c r="A62" s="144"/>
      <c r="N62" s="145"/>
      <c r="O62" s="145" t="s">
        <v>63</v>
      </c>
      <c r="P62" s="144"/>
      <c r="Q62" s="144"/>
      <c r="R62" s="144"/>
      <c r="S62" s="144"/>
      <c r="T62" s="144"/>
      <c r="U62" s="144"/>
      <c r="V62" s="144"/>
      <c r="W62" s="144"/>
      <c r="X62" s="144"/>
      <c r="Y62" s="144"/>
    </row>
    <row r="63" spans="1:58" customFormat="1" ht="15" customHeight="1" x14ac:dyDescent="0.15">
      <c r="A63" s="144"/>
      <c r="N63" s="145"/>
      <c r="O63" s="144" t="s">
        <v>39</v>
      </c>
      <c r="P63" s="144"/>
      <c r="Q63" s="144"/>
      <c r="R63" s="144"/>
      <c r="S63" s="144"/>
      <c r="T63" s="144"/>
      <c r="U63" s="144"/>
      <c r="V63" s="144"/>
      <c r="W63" s="144"/>
      <c r="X63" s="144"/>
      <c r="Y63" s="144"/>
    </row>
    <row r="64" spans="1:58" customFormat="1" ht="15" customHeight="1" x14ac:dyDescent="0.15">
      <c r="A64" s="144"/>
      <c r="N64" s="145"/>
      <c r="O64" s="144" t="s">
        <v>40</v>
      </c>
      <c r="P64" s="144"/>
      <c r="Q64" s="144"/>
      <c r="R64" s="144"/>
      <c r="S64" s="144"/>
      <c r="T64" s="144"/>
      <c r="U64" s="144"/>
      <c r="V64" s="144"/>
      <c r="W64" s="144"/>
      <c r="X64" s="144"/>
      <c r="Y64" s="144"/>
    </row>
    <row r="65" spans="1:25" customFormat="1" ht="15" customHeight="1" x14ac:dyDescent="0.15">
      <c r="A65" s="144"/>
      <c r="N65" s="145"/>
      <c r="O65" s="144" t="s">
        <v>64</v>
      </c>
      <c r="P65" s="144"/>
      <c r="Q65" s="144"/>
      <c r="R65" s="144"/>
      <c r="S65" s="144"/>
      <c r="T65" s="144"/>
      <c r="U65" s="144"/>
      <c r="V65" s="144"/>
      <c r="W65" s="144"/>
      <c r="X65" s="144"/>
      <c r="Y65" s="144"/>
    </row>
    <row r="66" spans="1:25" customFormat="1" ht="15" customHeight="1" x14ac:dyDescent="0.15">
      <c r="A66" s="144"/>
      <c r="N66" s="145"/>
      <c r="O66" s="144"/>
      <c r="P66" s="144"/>
      <c r="Q66" s="144"/>
      <c r="R66" s="144"/>
      <c r="S66" s="144"/>
      <c r="T66" s="144"/>
      <c r="U66" s="144"/>
      <c r="V66" s="144"/>
      <c r="W66" s="144"/>
      <c r="X66" s="144"/>
      <c r="Y66" s="144"/>
    </row>
    <row r="67" spans="1:25" customFormat="1" ht="15" customHeight="1" x14ac:dyDescent="0.15">
      <c r="A67" s="144"/>
      <c r="N67" s="145"/>
      <c r="O67" s="145" t="s">
        <v>41</v>
      </c>
      <c r="P67" s="144"/>
      <c r="Q67" s="144"/>
      <c r="R67" s="144"/>
      <c r="S67" s="144"/>
      <c r="T67" s="144"/>
      <c r="U67" s="144"/>
      <c r="V67" s="144"/>
      <c r="W67" s="144"/>
      <c r="X67" s="144"/>
      <c r="Y67" s="144"/>
    </row>
    <row r="68" spans="1:25" customFormat="1" ht="15" customHeight="1" x14ac:dyDescent="0.15">
      <c r="A68" s="144"/>
      <c r="N68" s="145"/>
      <c r="O68" s="145" t="s">
        <v>42</v>
      </c>
      <c r="P68" s="144"/>
      <c r="Q68" s="144"/>
      <c r="R68" s="144"/>
      <c r="S68" s="144"/>
      <c r="T68" s="144"/>
      <c r="U68" s="144"/>
      <c r="V68" s="144"/>
      <c r="W68" s="144"/>
      <c r="X68" s="144"/>
      <c r="Y68" s="144"/>
    </row>
    <row r="69" spans="1:25" customFormat="1" ht="15" customHeight="1" x14ac:dyDescent="0.15">
      <c r="A69" s="144"/>
      <c r="N69" s="145"/>
      <c r="O69" s="144" t="s">
        <v>65</v>
      </c>
      <c r="P69" s="144"/>
      <c r="Q69" s="144"/>
      <c r="R69" s="144"/>
      <c r="S69" s="144"/>
      <c r="T69" s="144"/>
      <c r="U69" s="144"/>
      <c r="V69" s="144"/>
      <c r="W69" s="144"/>
      <c r="X69" s="144"/>
      <c r="Y69" s="144"/>
    </row>
    <row r="70" spans="1:25" customFormat="1" ht="15" customHeight="1" x14ac:dyDescent="0.15">
      <c r="A70" s="144"/>
      <c r="N70" s="145"/>
      <c r="O70" s="144"/>
      <c r="P70" s="144"/>
      <c r="Q70" s="144"/>
      <c r="R70" s="144"/>
      <c r="S70" s="144"/>
      <c r="T70" s="144"/>
      <c r="U70" s="144"/>
      <c r="V70" s="144"/>
      <c r="W70" s="144"/>
      <c r="X70" s="144"/>
      <c r="Y70" s="144"/>
    </row>
    <row r="71" spans="1:25" customFormat="1" ht="15" customHeight="1" x14ac:dyDescent="0.15">
      <c r="A71" s="144"/>
      <c r="N71" s="145"/>
      <c r="O71" s="144" t="s">
        <v>43</v>
      </c>
      <c r="P71" s="144"/>
      <c r="Q71" s="144"/>
      <c r="R71" s="144"/>
      <c r="S71" s="144"/>
      <c r="T71" s="144"/>
      <c r="U71" s="144"/>
      <c r="V71" s="144"/>
      <c r="W71" s="144"/>
      <c r="X71" s="144"/>
      <c r="Y71" s="144"/>
    </row>
    <row r="72" spans="1:25" customFormat="1" ht="15" customHeight="1" x14ac:dyDescent="0.15">
      <c r="A72" s="144"/>
      <c r="N72" s="145"/>
      <c r="O72" s="145" t="s">
        <v>44</v>
      </c>
      <c r="P72" s="144"/>
      <c r="Q72" s="144"/>
      <c r="R72" s="144"/>
      <c r="S72" s="144"/>
      <c r="T72" s="144"/>
      <c r="U72" s="144"/>
      <c r="V72" s="144"/>
      <c r="W72" s="144"/>
      <c r="X72" s="144"/>
      <c r="Y72" s="144"/>
    </row>
    <row r="73" spans="1:25" customFormat="1" ht="15" customHeight="1" x14ac:dyDescent="0.15">
      <c r="A73" s="144"/>
      <c r="N73" s="145"/>
      <c r="O73" s="144" t="s">
        <v>45</v>
      </c>
      <c r="P73" s="144"/>
      <c r="Q73" s="144"/>
      <c r="R73" s="144"/>
      <c r="S73" s="144"/>
      <c r="T73" s="144"/>
      <c r="U73" s="144"/>
      <c r="V73" s="144"/>
      <c r="W73" s="144"/>
      <c r="X73" s="144"/>
      <c r="Y73" s="144"/>
    </row>
    <row r="74" spans="1:25" customFormat="1" ht="15" customHeight="1" x14ac:dyDescent="0.15">
      <c r="A74" s="144"/>
      <c r="N74" s="145"/>
      <c r="O74" s="145"/>
      <c r="P74" s="144"/>
      <c r="Q74" s="144"/>
      <c r="R74" s="144"/>
      <c r="S74" s="144"/>
      <c r="T74" s="144"/>
      <c r="U74" s="144"/>
      <c r="V74" s="144"/>
      <c r="W74" s="144"/>
      <c r="X74" s="144"/>
      <c r="Y74" s="144"/>
    </row>
    <row r="75" spans="1:25" customFormat="1" ht="15" customHeight="1" x14ac:dyDescent="0.15">
      <c r="A75" s="144"/>
      <c r="N75" s="145"/>
      <c r="O75" s="144" t="s">
        <v>46</v>
      </c>
      <c r="P75" s="144"/>
      <c r="Q75" s="144"/>
      <c r="R75" s="144"/>
      <c r="S75" s="144"/>
      <c r="T75" s="144"/>
      <c r="U75" s="144"/>
      <c r="V75" s="144"/>
      <c r="W75" s="144"/>
      <c r="X75" s="144"/>
      <c r="Y75" s="144"/>
    </row>
    <row r="76" spans="1:25" customFormat="1" ht="15" customHeight="1" x14ac:dyDescent="0.15">
      <c r="A76" s="144"/>
      <c r="N76" s="145"/>
      <c r="O76" s="145" t="s">
        <v>47</v>
      </c>
      <c r="P76" s="144"/>
      <c r="Q76" s="144"/>
      <c r="R76" s="144"/>
      <c r="S76" s="144"/>
      <c r="T76" s="144"/>
      <c r="U76" s="144"/>
      <c r="V76" s="144"/>
      <c r="W76" s="144"/>
      <c r="X76" s="144"/>
      <c r="Y76" s="144"/>
    </row>
    <row r="77" spans="1:25" customFormat="1" ht="15" customHeight="1" x14ac:dyDescent="0.15">
      <c r="A77" s="144"/>
      <c r="N77" s="145"/>
      <c r="O77" s="145" t="s">
        <v>57</v>
      </c>
      <c r="P77" s="144"/>
      <c r="Q77" s="144"/>
      <c r="R77" s="144"/>
      <c r="S77" s="144"/>
      <c r="T77" s="144"/>
      <c r="U77" s="144"/>
      <c r="V77" s="144"/>
      <c r="W77" s="144"/>
      <c r="X77" s="144"/>
      <c r="Y77" s="144"/>
    </row>
    <row r="78" spans="1:25" customFormat="1" ht="15" customHeight="1" x14ac:dyDescent="0.15">
      <c r="A78" s="144"/>
      <c r="N78" s="145"/>
      <c r="O78" s="144"/>
      <c r="P78" s="144"/>
      <c r="Q78" s="144"/>
      <c r="R78" s="144"/>
      <c r="S78" s="144"/>
      <c r="T78" s="144"/>
      <c r="U78" s="144"/>
      <c r="V78" s="144"/>
      <c r="W78" s="144"/>
      <c r="X78" s="144"/>
      <c r="Y78" s="144"/>
    </row>
    <row r="79" spans="1:25" customFormat="1" ht="15" customHeight="1" x14ac:dyDescent="0.15">
      <c r="A79" s="144"/>
      <c r="N79" s="145"/>
      <c r="O79" s="145" t="s">
        <v>66</v>
      </c>
      <c r="P79" s="144"/>
      <c r="Q79" s="144"/>
      <c r="R79" s="144"/>
      <c r="S79" s="144"/>
      <c r="T79" s="144"/>
      <c r="U79" s="144"/>
      <c r="V79" s="144"/>
      <c r="W79" s="144"/>
      <c r="X79" s="144"/>
      <c r="Y79" s="144"/>
    </row>
    <row r="80" spans="1:25" x14ac:dyDescent="0.15">
      <c r="O80" s="145" t="s">
        <v>67</v>
      </c>
    </row>
    <row r="81" spans="15:15" x14ac:dyDescent="0.15">
      <c r="O81" s="145" t="s">
        <v>68</v>
      </c>
    </row>
  </sheetData>
  <mergeCells count="19">
    <mergeCell ref="BD3:BF3"/>
    <mergeCell ref="AL3:AN3"/>
    <mergeCell ref="AR3:AT3"/>
    <mergeCell ref="AU3:AW3"/>
    <mergeCell ref="AX3:AZ3"/>
    <mergeCell ref="BA3:BC3"/>
    <mergeCell ref="B3:D3"/>
    <mergeCell ref="E3:G3"/>
    <mergeCell ref="AO3:AQ3"/>
    <mergeCell ref="AF3:AH3"/>
    <mergeCell ref="AI3:AK3"/>
    <mergeCell ref="H3:J3"/>
    <mergeCell ref="K3:M3"/>
    <mergeCell ref="N3:P3"/>
    <mergeCell ref="Q3:S3"/>
    <mergeCell ref="Z3:AB3"/>
    <mergeCell ref="T3:V3"/>
    <mergeCell ref="AC3:AE3"/>
    <mergeCell ref="W3:Y3"/>
  </mergeCells>
  <phoneticPr fontId="2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2"/>
  <dimension ref="A1:BF81"/>
  <sheetViews>
    <sheetView showGridLines="0" zoomScale="85" zoomScaleNormal="85" workbookViewId="0">
      <pane xSplit="1" ySplit="4" topLeftCell="B5" activePane="bottomRight" state="frozen"/>
      <selection activeCell="A5" sqref="A5"/>
      <selection pane="topRight" activeCell="A5" sqref="A5"/>
      <selection pane="bottomLeft" activeCell="A5" sqref="A5"/>
      <selection pane="bottomRight" activeCell="A5" sqref="A5"/>
    </sheetView>
  </sheetViews>
  <sheetFormatPr defaultRowHeight="13.5" x14ac:dyDescent="0.15"/>
  <cols>
    <col min="1" max="1" width="45.625" style="6" customWidth="1"/>
    <col min="2" max="3" width="15.625" style="6" customWidth="1"/>
    <col min="4" max="4" width="9.875" style="6" customWidth="1"/>
    <col min="5" max="6" width="15.625" style="6" customWidth="1"/>
    <col min="7" max="7" width="9.875" style="6" customWidth="1"/>
    <col min="8" max="9" width="15.625" style="6" customWidth="1"/>
    <col min="10" max="10" width="9.875" style="6" customWidth="1"/>
    <col min="11" max="12" width="15.625" style="6" customWidth="1"/>
    <col min="13" max="13" width="9.875" style="6" customWidth="1"/>
    <col min="14" max="15" width="15.625" style="6" customWidth="1"/>
    <col min="16" max="16" width="9.875" style="6" customWidth="1"/>
    <col min="17" max="18" width="15.625" style="6" customWidth="1"/>
    <col min="19" max="19" width="9.875" style="6" customWidth="1"/>
    <col min="20" max="21" width="15.625" style="6" customWidth="1"/>
    <col min="22" max="22" width="9.875" style="6" customWidth="1"/>
    <col min="23" max="24" width="15.625" style="6" customWidth="1"/>
    <col min="25" max="25" width="9.875" style="6" customWidth="1"/>
    <col min="26" max="27" width="15.625" style="6" customWidth="1"/>
    <col min="28" max="28" width="9.875" style="6" customWidth="1"/>
    <col min="29" max="30" width="15.625" style="6" customWidth="1"/>
    <col min="31" max="31" width="9.875" style="6" customWidth="1"/>
    <col min="32" max="33" width="15.625" style="6" customWidth="1"/>
    <col min="34" max="34" width="9.875" style="6" customWidth="1"/>
    <col min="35" max="36" width="15.625" style="6" customWidth="1"/>
    <col min="37" max="37" width="9.875" style="6" customWidth="1"/>
    <col min="38" max="39" width="15.625" style="6" customWidth="1"/>
    <col min="40" max="40" width="9.875" style="6" customWidth="1"/>
    <col min="41" max="42" width="15.625" style="6" customWidth="1"/>
    <col min="43" max="43" width="9.875" style="6" customWidth="1"/>
    <col min="44" max="45" width="15.625" style="6" customWidth="1"/>
    <col min="46" max="46" width="9.875" style="6" customWidth="1"/>
    <col min="47" max="48" width="15.625" style="6" customWidth="1"/>
    <col min="49" max="49" width="9.875" style="6" customWidth="1"/>
    <col min="50" max="51" width="15.625" style="6" customWidth="1"/>
    <col min="52" max="52" width="9.875" style="6" customWidth="1"/>
    <col min="53" max="54" width="15.625" style="6" customWidth="1"/>
    <col min="55" max="55" width="9.875" style="6" customWidth="1"/>
    <col min="56" max="57" width="15.625" style="6" customWidth="1"/>
    <col min="58" max="58" width="9.875" style="6" customWidth="1"/>
    <col min="59" max="16384" width="9" style="6"/>
  </cols>
  <sheetData>
    <row r="1" spans="1:58" ht="24" customHeight="1" x14ac:dyDescent="0.15">
      <c r="A1" s="167" t="s">
        <v>0</v>
      </c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</row>
    <row r="2" spans="1:58" ht="18" customHeight="1" thickBot="1" x14ac:dyDescent="0.2">
      <c r="A2" s="168" t="s">
        <v>136</v>
      </c>
      <c r="N2" s="168"/>
      <c r="O2" s="168"/>
      <c r="P2" s="168"/>
      <c r="R2" s="168"/>
      <c r="S2" s="168"/>
      <c r="T2" s="168"/>
      <c r="U2" s="168"/>
      <c r="V2" s="168"/>
      <c r="W2" s="168"/>
      <c r="X2" s="168"/>
      <c r="Y2" s="168"/>
    </row>
    <row r="3" spans="1:58" ht="18.75" customHeight="1" x14ac:dyDescent="0.15">
      <c r="A3" s="169" t="s">
        <v>27</v>
      </c>
      <c r="B3" s="238" t="s">
        <v>35</v>
      </c>
      <c r="C3" s="238"/>
      <c r="D3" s="239"/>
      <c r="E3" s="240" t="s">
        <v>36</v>
      </c>
      <c r="F3" s="238"/>
      <c r="G3" s="239"/>
      <c r="H3" s="240" t="s">
        <v>37</v>
      </c>
      <c r="I3" s="238"/>
      <c r="J3" s="239"/>
      <c r="K3" s="240" t="s">
        <v>4</v>
      </c>
      <c r="L3" s="238"/>
      <c r="M3" s="239"/>
      <c r="N3" s="240" t="s">
        <v>2</v>
      </c>
      <c r="O3" s="238"/>
      <c r="P3" s="239"/>
      <c r="Q3" s="240" t="s">
        <v>3</v>
      </c>
      <c r="R3" s="238"/>
      <c r="S3" s="239"/>
      <c r="T3" s="240" t="s">
        <v>22</v>
      </c>
      <c r="U3" s="238"/>
      <c r="V3" s="239"/>
      <c r="W3" s="240" t="s">
        <v>5</v>
      </c>
      <c r="X3" s="238"/>
      <c r="Y3" s="239"/>
      <c r="Z3" s="240" t="s">
        <v>26</v>
      </c>
      <c r="AA3" s="238"/>
      <c r="AB3" s="239"/>
      <c r="AC3" s="240" t="s">
        <v>23</v>
      </c>
      <c r="AD3" s="238"/>
      <c r="AE3" s="239"/>
      <c r="AF3" s="240" t="s">
        <v>24</v>
      </c>
      <c r="AG3" s="238"/>
      <c r="AH3" s="239"/>
      <c r="AI3" s="240" t="s">
        <v>25</v>
      </c>
      <c r="AJ3" s="238"/>
      <c r="AK3" s="239"/>
      <c r="AL3" s="240" t="s">
        <v>33</v>
      </c>
      <c r="AM3" s="238"/>
      <c r="AN3" s="239"/>
      <c r="AO3" s="240" t="s">
        <v>30</v>
      </c>
      <c r="AP3" s="238"/>
      <c r="AQ3" s="239"/>
      <c r="AR3" s="240" t="s">
        <v>31</v>
      </c>
      <c r="AS3" s="238"/>
      <c r="AT3" s="239"/>
      <c r="AU3" s="238" t="s">
        <v>32</v>
      </c>
      <c r="AV3" s="238"/>
      <c r="AW3" s="239"/>
      <c r="AX3" s="240" t="s">
        <v>38</v>
      </c>
      <c r="AY3" s="238"/>
      <c r="AZ3" s="239"/>
      <c r="BA3" s="240" t="s">
        <v>48</v>
      </c>
      <c r="BB3" s="238"/>
      <c r="BC3" s="239"/>
      <c r="BD3" s="240" t="s">
        <v>49</v>
      </c>
      <c r="BE3" s="238"/>
      <c r="BF3" s="239"/>
    </row>
    <row r="4" spans="1:58" ht="18.75" customHeight="1" thickBot="1" x14ac:dyDescent="0.2">
      <c r="A4" s="170"/>
      <c r="B4" s="98" t="s">
        <v>1</v>
      </c>
      <c r="C4" s="99" t="s">
        <v>51</v>
      </c>
      <c r="D4" s="104" t="s">
        <v>50</v>
      </c>
      <c r="E4" s="98" t="s">
        <v>1</v>
      </c>
      <c r="F4" s="99" t="s">
        <v>51</v>
      </c>
      <c r="G4" s="104" t="s">
        <v>50</v>
      </c>
      <c r="H4" s="98" t="s">
        <v>1</v>
      </c>
      <c r="I4" s="99" t="s">
        <v>51</v>
      </c>
      <c r="J4" s="104" t="s">
        <v>50</v>
      </c>
      <c r="K4" s="98" t="s">
        <v>1</v>
      </c>
      <c r="L4" s="99" t="s">
        <v>51</v>
      </c>
      <c r="M4" s="104" t="s">
        <v>50</v>
      </c>
      <c r="N4" s="98" t="s">
        <v>1</v>
      </c>
      <c r="O4" s="99" t="s">
        <v>51</v>
      </c>
      <c r="P4" s="104" t="s">
        <v>50</v>
      </c>
      <c r="Q4" s="98" t="s">
        <v>1</v>
      </c>
      <c r="R4" s="99" t="s">
        <v>51</v>
      </c>
      <c r="S4" s="104" t="s">
        <v>50</v>
      </c>
      <c r="T4" s="98" t="s">
        <v>1</v>
      </c>
      <c r="U4" s="99" t="s">
        <v>51</v>
      </c>
      <c r="V4" s="104" t="s">
        <v>50</v>
      </c>
      <c r="W4" s="98" t="s">
        <v>1</v>
      </c>
      <c r="X4" s="99" t="s">
        <v>51</v>
      </c>
      <c r="Y4" s="104" t="s">
        <v>50</v>
      </c>
      <c r="Z4" s="98" t="s">
        <v>1</v>
      </c>
      <c r="AA4" s="99" t="s">
        <v>51</v>
      </c>
      <c r="AB4" s="104" t="s">
        <v>50</v>
      </c>
      <c r="AC4" s="98" t="s">
        <v>1</v>
      </c>
      <c r="AD4" s="99" t="s">
        <v>51</v>
      </c>
      <c r="AE4" s="104" t="s">
        <v>50</v>
      </c>
      <c r="AF4" s="98" t="s">
        <v>1</v>
      </c>
      <c r="AG4" s="99" t="s">
        <v>51</v>
      </c>
      <c r="AH4" s="104" t="s">
        <v>50</v>
      </c>
      <c r="AI4" s="98" t="s">
        <v>1</v>
      </c>
      <c r="AJ4" s="99" t="s">
        <v>51</v>
      </c>
      <c r="AK4" s="104" t="s">
        <v>50</v>
      </c>
      <c r="AL4" s="98" t="s">
        <v>1</v>
      </c>
      <c r="AM4" s="99" t="s">
        <v>51</v>
      </c>
      <c r="AN4" s="104" t="s">
        <v>50</v>
      </c>
      <c r="AO4" s="98" t="s">
        <v>1</v>
      </c>
      <c r="AP4" s="99" t="s">
        <v>51</v>
      </c>
      <c r="AQ4" s="104" t="s">
        <v>50</v>
      </c>
      <c r="AR4" s="98" t="s">
        <v>1</v>
      </c>
      <c r="AS4" s="99" t="s">
        <v>51</v>
      </c>
      <c r="AT4" s="104" t="s">
        <v>50</v>
      </c>
      <c r="AU4" s="98" t="s">
        <v>1</v>
      </c>
      <c r="AV4" s="99" t="s">
        <v>51</v>
      </c>
      <c r="AW4" s="104" t="s">
        <v>50</v>
      </c>
      <c r="AX4" s="98" t="s">
        <v>1</v>
      </c>
      <c r="AY4" s="99" t="s">
        <v>51</v>
      </c>
      <c r="AZ4" s="104" t="s">
        <v>50</v>
      </c>
      <c r="BA4" s="98" t="s">
        <v>1</v>
      </c>
      <c r="BB4" s="99" t="s">
        <v>51</v>
      </c>
      <c r="BC4" s="104" t="s">
        <v>50</v>
      </c>
      <c r="BD4" s="98" t="s">
        <v>1</v>
      </c>
      <c r="BE4" s="99" t="s">
        <v>51</v>
      </c>
      <c r="BF4" s="104" t="s">
        <v>50</v>
      </c>
    </row>
    <row r="5" spans="1:58" x14ac:dyDescent="0.15">
      <c r="A5" s="75" t="str">
        <f>'4月'!B5</f>
        <v>JTB（10社計 *1）</v>
      </c>
      <c r="B5" s="78">
        <f>'20年1月'!I5</f>
        <v>58609776</v>
      </c>
      <c r="C5" s="77">
        <f>'20年1月'!J5</f>
        <v>62145545</v>
      </c>
      <c r="D5" s="21">
        <f>'20年1月'!K5</f>
        <v>94.3</v>
      </c>
      <c r="E5" s="78">
        <f>'2月'!I5</f>
        <v>58701094</v>
      </c>
      <c r="F5" s="77">
        <f>'2月'!J5</f>
        <v>66058204</v>
      </c>
      <c r="G5" s="21">
        <f>'2月'!K5</f>
        <v>88.9</v>
      </c>
      <c r="H5" s="78">
        <f>'3月'!I5</f>
        <v>45886941</v>
      </c>
      <c r="I5" s="77">
        <f>'3月'!J5</f>
        <v>92706036</v>
      </c>
      <c r="J5" s="21">
        <f>'3月'!K5</f>
        <v>49.5</v>
      </c>
      <c r="K5" s="76">
        <f>'1Q'!I5</f>
        <v>163197811</v>
      </c>
      <c r="L5" s="77">
        <f>'1Q'!J5</f>
        <v>220909785</v>
      </c>
      <c r="M5" s="21">
        <f>'1Q'!K5</f>
        <v>73.875320190094797</v>
      </c>
      <c r="N5" s="76">
        <f>'4月'!I5</f>
        <v>6828044</v>
      </c>
      <c r="O5" s="77">
        <f>'4月'!J5</f>
        <v>79987758</v>
      </c>
      <c r="P5" s="2">
        <f>'4月'!K5</f>
        <v>8.5</v>
      </c>
      <c r="Q5" s="76">
        <f>'5月'!I5</f>
        <v>4396210</v>
      </c>
      <c r="R5" s="77">
        <f>'5月'!J5</f>
        <v>88217183</v>
      </c>
      <c r="S5" s="2">
        <f>'5月'!K5</f>
        <v>5</v>
      </c>
      <c r="T5" s="76">
        <f>'6月'!I5</f>
        <v>13449351</v>
      </c>
      <c r="U5" s="77">
        <f>'6月'!J5</f>
        <v>78768220</v>
      </c>
      <c r="V5" s="2">
        <f>'6月'!K5</f>
        <v>17.100000000000001</v>
      </c>
      <c r="W5" s="76">
        <f>'2Q'!I5</f>
        <v>24673605</v>
      </c>
      <c r="X5" s="77">
        <f>'2Q'!J5</f>
        <v>246973161</v>
      </c>
      <c r="Y5" s="2">
        <f>'2Q'!K5</f>
        <v>9.9903993211634852</v>
      </c>
      <c r="Z5" s="76">
        <f>上期!I5</f>
        <v>187871416</v>
      </c>
      <c r="AA5" s="77">
        <f>上期!J5</f>
        <v>467882946</v>
      </c>
      <c r="AB5" s="2">
        <f>上期!K5</f>
        <v>40.153507967353868</v>
      </c>
      <c r="AC5" s="76">
        <f>'7月'!I5</f>
        <v>0</v>
      </c>
      <c r="AD5" s="77">
        <f>'7月'!J5</f>
        <v>0</v>
      </c>
      <c r="AE5" s="2">
        <f>'7月'!K5</f>
        <v>0</v>
      </c>
      <c r="AF5" s="76">
        <f>'8月'!I5</f>
        <v>0</v>
      </c>
      <c r="AG5" s="77">
        <f>'8月'!J5</f>
        <v>0</v>
      </c>
      <c r="AH5" s="2">
        <f>'8月'!K5</f>
        <v>0</v>
      </c>
      <c r="AI5" s="76">
        <f>'9月'!I5</f>
        <v>0</v>
      </c>
      <c r="AJ5" s="77">
        <f>'9月'!J5</f>
        <v>0</v>
      </c>
      <c r="AK5" s="2">
        <f>'9月'!K5</f>
        <v>0</v>
      </c>
      <c r="AL5" s="76">
        <f>'3Q'!I5</f>
        <v>0</v>
      </c>
      <c r="AM5" s="77">
        <f>'3Q'!J5</f>
        <v>0</v>
      </c>
      <c r="AN5" s="2">
        <f>'3Q'!K5</f>
        <v>0</v>
      </c>
      <c r="AO5" s="34">
        <f>'10月'!I5</f>
        <v>0</v>
      </c>
      <c r="AP5" s="8">
        <f>'10月'!J5</f>
        <v>0</v>
      </c>
      <c r="AQ5" s="21">
        <f>'10月'!K5</f>
        <v>0</v>
      </c>
      <c r="AR5" s="78">
        <f>'11月'!I5</f>
        <v>0</v>
      </c>
      <c r="AS5" s="79">
        <f>'11月'!J5</f>
        <v>0</v>
      </c>
      <c r="AT5" s="36">
        <f>'11月'!K5</f>
        <v>0</v>
      </c>
      <c r="AU5" s="78">
        <f>'12月'!I5</f>
        <v>0</v>
      </c>
      <c r="AV5" s="79">
        <f>'12月'!J5</f>
        <v>0</v>
      </c>
      <c r="AW5" s="36">
        <f>'12月'!K5</f>
        <v>0</v>
      </c>
      <c r="AX5" s="76">
        <f>'4Q'!I5</f>
        <v>0</v>
      </c>
      <c r="AY5" s="77">
        <f>'4Q'!J5</f>
        <v>0</v>
      </c>
      <c r="AZ5" s="21">
        <f>'4Q'!K5</f>
        <v>0</v>
      </c>
      <c r="BA5" s="76">
        <f>下期!I5</f>
        <v>0</v>
      </c>
      <c r="BB5" s="77">
        <f>下期!J5</f>
        <v>0</v>
      </c>
      <c r="BC5" s="2">
        <f>下期!K5</f>
        <v>0</v>
      </c>
      <c r="BD5" s="76">
        <f>'20年度累計'!I5</f>
        <v>0</v>
      </c>
      <c r="BE5" s="77">
        <f>'20年度累計'!J5</f>
        <v>0</v>
      </c>
      <c r="BF5" s="36">
        <f>'20年度累計'!K5</f>
        <v>0</v>
      </c>
    </row>
    <row r="6" spans="1:58" x14ac:dyDescent="0.15">
      <c r="A6" s="102" t="str">
        <f>'4月'!B6</f>
        <v>エイチ・アイ・エス（6社計 *2)</v>
      </c>
      <c r="B6" s="81">
        <f>'20年1月'!I6</f>
        <v>0</v>
      </c>
      <c r="C6" s="80">
        <f>'20年1月'!J6</f>
        <v>0</v>
      </c>
      <c r="D6" s="22">
        <f>'20年1月'!K6</f>
        <v>0</v>
      </c>
      <c r="E6" s="81">
        <f>'2月'!I6</f>
        <v>0</v>
      </c>
      <c r="F6" s="80">
        <f>'2月'!J6</f>
        <v>0</v>
      </c>
      <c r="G6" s="22">
        <f>'2月'!K6</f>
        <v>0</v>
      </c>
      <c r="H6" s="81">
        <f>'3月'!I6</f>
        <v>0</v>
      </c>
      <c r="I6" s="80">
        <f>'3月'!J6</f>
        <v>0</v>
      </c>
      <c r="J6" s="22">
        <f>'3月'!K6</f>
        <v>0</v>
      </c>
      <c r="K6" s="81">
        <f>'1Q'!I6</f>
        <v>0</v>
      </c>
      <c r="L6" s="80">
        <f>'1Q'!J6</f>
        <v>0</v>
      </c>
      <c r="M6" s="22" t="e">
        <f>'1Q'!K6</f>
        <v>#DIV/0!</v>
      </c>
      <c r="N6" s="101">
        <f>'4月'!I6</f>
        <v>0</v>
      </c>
      <c r="O6" s="80">
        <f>'4月'!J6</f>
        <v>0</v>
      </c>
      <c r="P6" s="4">
        <f>'4月'!K6</f>
        <v>0</v>
      </c>
      <c r="Q6" s="81">
        <f>'5月'!I6</f>
        <v>0</v>
      </c>
      <c r="R6" s="80">
        <f>'5月'!J6</f>
        <v>0</v>
      </c>
      <c r="S6" s="4">
        <f>'5月'!K6</f>
        <v>0</v>
      </c>
      <c r="T6" s="81">
        <f>'6月'!I6</f>
        <v>209509</v>
      </c>
      <c r="U6" s="80">
        <f>'6月'!J6</f>
        <v>3845575</v>
      </c>
      <c r="V6" s="4">
        <f>'6月'!K6</f>
        <v>5.4</v>
      </c>
      <c r="W6" s="81">
        <f>'2Q'!I6</f>
        <v>0</v>
      </c>
      <c r="X6" s="80">
        <f>'2Q'!J6</f>
        <v>0</v>
      </c>
      <c r="Y6" s="4">
        <f>'2Q'!K6</f>
        <v>0</v>
      </c>
      <c r="Z6" s="81">
        <f>上期!I6</f>
        <v>0</v>
      </c>
      <c r="AA6" s="80">
        <f>上期!J6</f>
        <v>0</v>
      </c>
      <c r="AB6" s="4">
        <f>上期!K6</f>
        <v>0</v>
      </c>
      <c r="AC6" s="81">
        <f>'7月'!I6</f>
        <v>0</v>
      </c>
      <c r="AD6" s="80">
        <f>'7月'!J6</f>
        <v>0</v>
      </c>
      <c r="AE6" s="4">
        <f>'7月'!K6</f>
        <v>0</v>
      </c>
      <c r="AF6" s="81">
        <f>'8月'!I6</f>
        <v>0</v>
      </c>
      <c r="AG6" s="80">
        <f>'8月'!J6</f>
        <v>0</v>
      </c>
      <c r="AH6" s="4">
        <f>'8月'!K6</f>
        <v>0</v>
      </c>
      <c r="AI6" s="81">
        <f>'9月'!I6</f>
        <v>0</v>
      </c>
      <c r="AJ6" s="80">
        <f>'9月'!J6</f>
        <v>0</v>
      </c>
      <c r="AK6" s="4">
        <f>'9月'!K6</f>
        <v>0</v>
      </c>
      <c r="AL6" s="81">
        <f>'3Q'!I6</f>
        <v>0</v>
      </c>
      <c r="AM6" s="80">
        <f>'3Q'!J6</f>
        <v>0</v>
      </c>
      <c r="AN6" s="4">
        <f>'3Q'!K6</f>
        <v>0</v>
      </c>
      <c r="AO6" s="26">
        <f>'10月'!I6</f>
        <v>0</v>
      </c>
      <c r="AP6" s="35">
        <f>'10月'!J6</f>
        <v>0</v>
      </c>
      <c r="AQ6" s="22">
        <f>'10月'!K6</f>
        <v>0</v>
      </c>
      <c r="AR6" s="33">
        <f>'11月'!I6</f>
        <v>0</v>
      </c>
      <c r="AS6" s="35">
        <f>'11月'!J6</f>
        <v>0</v>
      </c>
      <c r="AT6" s="32">
        <f>'11月'!K6</f>
        <v>0</v>
      </c>
      <c r="AU6" s="33">
        <f>'12月'!I6</f>
        <v>0</v>
      </c>
      <c r="AV6" s="35">
        <f>'12月'!J6</f>
        <v>0</v>
      </c>
      <c r="AW6" s="22">
        <f>'12月'!K6</f>
        <v>0</v>
      </c>
      <c r="AX6" s="81">
        <f>'4Q'!I6</f>
        <v>0</v>
      </c>
      <c r="AY6" s="80">
        <f>'4Q'!J6</f>
        <v>0</v>
      </c>
      <c r="AZ6" s="22">
        <f>'4Q'!K6</f>
        <v>0</v>
      </c>
      <c r="BA6" s="81">
        <f>下期!I6</f>
        <v>0</v>
      </c>
      <c r="BB6" s="80">
        <f>下期!J6</f>
        <v>0</v>
      </c>
      <c r="BC6" s="4">
        <f>下期!K6</f>
        <v>0</v>
      </c>
      <c r="BD6" s="81">
        <f>'20年度累計'!I6</f>
        <v>0</v>
      </c>
      <c r="BE6" s="80">
        <f>'20年度累計'!J6</f>
        <v>0</v>
      </c>
      <c r="BF6" s="32">
        <f>'20年度累計'!K6</f>
        <v>0</v>
      </c>
    </row>
    <row r="7" spans="1:58" x14ac:dyDescent="0.15">
      <c r="A7" s="82" t="str">
        <f>'4月'!B7</f>
        <v>KNT-CTホールディングス（13社計 *3）</v>
      </c>
      <c r="B7" s="83">
        <f>'20年1月'!I7</f>
        <v>18479508</v>
      </c>
      <c r="C7" s="84">
        <f>'20年1月'!J7</f>
        <v>20082715</v>
      </c>
      <c r="D7" s="23">
        <f>'20年1月'!K7</f>
        <v>92</v>
      </c>
      <c r="E7" s="83">
        <f>'2月'!I7</f>
        <v>15669973</v>
      </c>
      <c r="F7" s="84">
        <f>'2月'!J7</f>
        <v>19153551</v>
      </c>
      <c r="G7" s="23">
        <f>'2月'!K7</f>
        <v>81.8</v>
      </c>
      <c r="H7" s="83">
        <f>'3月'!I7</f>
        <v>8819165</v>
      </c>
      <c r="I7" s="84">
        <f>'3月'!J7</f>
        <v>24441361</v>
      </c>
      <c r="J7" s="23">
        <f>'3月'!K7</f>
        <v>36.1</v>
      </c>
      <c r="K7" s="83">
        <f>'1Q'!I7</f>
        <v>42968646</v>
      </c>
      <c r="L7" s="84">
        <f>'1Q'!J7</f>
        <v>63677627</v>
      </c>
      <c r="M7" s="23">
        <f>'1Q'!K7</f>
        <v>67.478403364497225</v>
      </c>
      <c r="N7" s="83">
        <f>'4月'!I7</f>
        <v>834174</v>
      </c>
      <c r="O7" s="84">
        <f>'4月'!J7</f>
        <v>24284508</v>
      </c>
      <c r="P7" s="1">
        <f>'4月'!K7</f>
        <v>3.4</v>
      </c>
      <c r="Q7" s="83">
        <f>'5月'!I7</f>
        <v>538969</v>
      </c>
      <c r="R7" s="84">
        <f>'5月'!J7</f>
        <v>32810434</v>
      </c>
      <c r="S7" s="1">
        <f>'5月'!K7</f>
        <v>1.6</v>
      </c>
      <c r="T7" s="83">
        <f>'6月'!I7</f>
        <v>1514825</v>
      </c>
      <c r="U7" s="84">
        <f>'6月'!J7</f>
        <v>26005102</v>
      </c>
      <c r="V7" s="1">
        <f>'6月'!K7</f>
        <v>5.8</v>
      </c>
      <c r="W7" s="83">
        <f>'2Q'!I7</f>
        <v>2887968</v>
      </c>
      <c r="X7" s="84">
        <f>'2Q'!J7</f>
        <v>83100044</v>
      </c>
      <c r="Y7" s="1">
        <f>'2Q'!K7</f>
        <v>3.4752905786668418</v>
      </c>
      <c r="Z7" s="83">
        <f>上期!I7</f>
        <v>45856614</v>
      </c>
      <c r="AA7" s="84">
        <f>上期!J7</f>
        <v>146777671</v>
      </c>
      <c r="AB7" s="1">
        <f>上期!K7</f>
        <v>31.242227572884708</v>
      </c>
      <c r="AC7" s="83">
        <f>'7月'!I7</f>
        <v>0</v>
      </c>
      <c r="AD7" s="84">
        <f>'7月'!J7</f>
        <v>0</v>
      </c>
      <c r="AE7" s="1">
        <f>'7月'!K7</f>
        <v>0</v>
      </c>
      <c r="AF7" s="83">
        <f>'8月'!I7</f>
        <v>0</v>
      </c>
      <c r="AG7" s="84">
        <f>'8月'!J7</f>
        <v>0</v>
      </c>
      <c r="AH7" s="1">
        <f>'8月'!K7</f>
        <v>0</v>
      </c>
      <c r="AI7" s="83">
        <f>'9月'!I7</f>
        <v>0</v>
      </c>
      <c r="AJ7" s="84">
        <f>'9月'!J7</f>
        <v>0</v>
      </c>
      <c r="AK7" s="1">
        <f>'9月'!K7</f>
        <v>0</v>
      </c>
      <c r="AL7" s="83">
        <f>'3Q'!I7</f>
        <v>0</v>
      </c>
      <c r="AM7" s="84">
        <f>'3Q'!J7</f>
        <v>0</v>
      </c>
      <c r="AN7" s="1">
        <f>'3Q'!K7</f>
        <v>0</v>
      </c>
      <c r="AO7" s="11">
        <f>'10月'!I7</f>
        <v>0</v>
      </c>
      <c r="AP7" s="9">
        <f>'10月'!J7</f>
        <v>0</v>
      </c>
      <c r="AQ7" s="23">
        <f>'10月'!K7</f>
        <v>0</v>
      </c>
      <c r="AR7" s="10">
        <f>'11月'!I7</f>
        <v>0</v>
      </c>
      <c r="AS7" s="9">
        <f>'11月'!J7</f>
        <v>0</v>
      </c>
      <c r="AT7" s="12">
        <f>'11月'!K7</f>
        <v>0</v>
      </c>
      <c r="AU7" s="10">
        <f>'12月'!I7</f>
        <v>0</v>
      </c>
      <c r="AV7" s="9">
        <f>'12月'!J7</f>
        <v>0</v>
      </c>
      <c r="AW7" s="23">
        <f>'12月'!K7</f>
        <v>0</v>
      </c>
      <c r="AX7" s="83">
        <f>'4Q'!I7</f>
        <v>0</v>
      </c>
      <c r="AY7" s="84">
        <f>'4Q'!J7</f>
        <v>0</v>
      </c>
      <c r="AZ7" s="23">
        <f>'4Q'!K7</f>
        <v>0</v>
      </c>
      <c r="BA7" s="83">
        <f>下期!I7</f>
        <v>0</v>
      </c>
      <c r="BB7" s="84">
        <f>下期!J7</f>
        <v>0</v>
      </c>
      <c r="BC7" s="1">
        <f>下期!K7</f>
        <v>0</v>
      </c>
      <c r="BD7" s="83">
        <f>'20年度累計'!I7</f>
        <v>0</v>
      </c>
      <c r="BE7" s="84">
        <f>'20年度累計'!J7</f>
        <v>0</v>
      </c>
      <c r="BF7" s="12">
        <f>'20年度累計'!K7</f>
        <v>0</v>
      </c>
    </row>
    <row r="8" spans="1:58" x14ac:dyDescent="0.15">
      <c r="A8" s="82" t="str">
        <f>'4月'!B8</f>
        <v>（株）日本旅行</v>
      </c>
      <c r="B8" s="83">
        <f>'20年1月'!I8</f>
        <v>18468176</v>
      </c>
      <c r="C8" s="84">
        <f>'20年1月'!J8</f>
        <v>19433371</v>
      </c>
      <c r="D8" s="23">
        <f>'20年1月'!K8</f>
        <v>95</v>
      </c>
      <c r="E8" s="83">
        <f>'2月'!I8</f>
        <v>16614461</v>
      </c>
      <c r="F8" s="84">
        <f>'2月'!J8</f>
        <v>21038530</v>
      </c>
      <c r="G8" s="23">
        <f>'2月'!K8</f>
        <v>79</v>
      </c>
      <c r="H8" s="83">
        <f>'3月'!I8</f>
        <v>7675608</v>
      </c>
      <c r="I8" s="84">
        <f>'3月'!J8</f>
        <v>25018529</v>
      </c>
      <c r="J8" s="23">
        <f>'3月'!K8</f>
        <v>30.7</v>
      </c>
      <c r="K8" s="83">
        <f>'1Q'!I8</f>
        <v>42758245</v>
      </c>
      <c r="L8" s="84">
        <f>'1Q'!J8</f>
        <v>65490430</v>
      </c>
      <c r="M8" s="23">
        <f>'1Q'!K8</f>
        <v>65.289302574437215</v>
      </c>
      <c r="N8" s="83">
        <f>'4月'!I8</f>
        <v>1591952</v>
      </c>
      <c r="O8" s="84">
        <f>'4月'!J8</f>
        <v>25267764</v>
      </c>
      <c r="P8" s="1">
        <f>'4月'!K8</f>
        <v>6.3</v>
      </c>
      <c r="Q8" s="83">
        <f>'5月'!I8</f>
        <v>799332</v>
      </c>
      <c r="R8" s="84">
        <f>'5月'!J8</f>
        <v>28715670</v>
      </c>
      <c r="S8" s="1">
        <f>'5月'!K8</f>
        <v>2.8</v>
      </c>
      <c r="T8" s="83">
        <f>'6月'!I8</f>
        <v>3190912</v>
      </c>
      <c r="U8" s="84">
        <f>'6月'!J8</f>
        <v>21645952</v>
      </c>
      <c r="V8" s="1">
        <f>'6月'!K8</f>
        <v>14.7</v>
      </c>
      <c r="W8" s="83">
        <f>'2Q'!I8</f>
        <v>5582196</v>
      </c>
      <c r="X8" s="84">
        <f>'2Q'!J8</f>
        <v>75629386</v>
      </c>
      <c r="Y8" s="1">
        <f>'2Q'!K8</f>
        <v>7.3809881254357927</v>
      </c>
      <c r="Z8" s="83">
        <f>上期!I8</f>
        <v>48340441</v>
      </c>
      <c r="AA8" s="84">
        <f>上期!J8</f>
        <v>141119816</v>
      </c>
      <c r="AB8" s="1">
        <f>上期!K8</f>
        <v>34.254892310800635</v>
      </c>
      <c r="AC8" s="83">
        <f>'7月'!I8</f>
        <v>0</v>
      </c>
      <c r="AD8" s="84">
        <f>'7月'!J8</f>
        <v>0</v>
      </c>
      <c r="AE8" s="1">
        <f>'7月'!K8</f>
        <v>0</v>
      </c>
      <c r="AF8" s="83">
        <f>'8月'!I8</f>
        <v>0</v>
      </c>
      <c r="AG8" s="84">
        <f>'8月'!J8</f>
        <v>0</v>
      </c>
      <c r="AH8" s="1">
        <f>'8月'!K8</f>
        <v>0</v>
      </c>
      <c r="AI8" s="83">
        <f>'9月'!I8</f>
        <v>0</v>
      </c>
      <c r="AJ8" s="84">
        <f>'9月'!J8</f>
        <v>0</v>
      </c>
      <c r="AK8" s="1">
        <f>'9月'!K8</f>
        <v>0</v>
      </c>
      <c r="AL8" s="83">
        <f>'3Q'!I8</f>
        <v>0</v>
      </c>
      <c r="AM8" s="84">
        <f>'3Q'!J8</f>
        <v>0</v>
      </c>
      <c r="AN8" s="1">
        <f>'3Q'!K8</f>
        <v>0</v>
      </c>
      <c r="AO8" s="11">
        <f>'10月'!I8</f>
        <v>0</v>
      </c>
      <c r="AP8" s="9">
        <f>'10月'!J8</f>
        <v>0</v>
      </c>
      <c r="AQ8" s="23">
        <f>'10月'!K8</f>
        <v>0</v>
      </c>
      <c r="AR8" s="10">
        <f>'11月'!I8</f>
        <v>0</v>
      </c>
      <c r="AS8" s="9">
        <f>'11月'!J8</f>
        <v>0</v>
      </c>
      <c r="AT8" s="12">
        <f>'11月'!K8</f>
        <v>0</v>
      </c>
      <c r="AU8" s="10">
        <f>'12月'!I8</f>
        <v>0</v>
      </c>
      <c r="AV8" s="9">
        <f>'12月'!J8</f>
        <v>0</v>
      </c>
      <c r="AW8" s="23">
        <f>'12月'!K8</f>
        <v>0</v>
      </c>
      <c r="AX8" s="83">
        <f>'4Q'!I8</f>
        <v>0</v>
      </c>
      <c r="AY8" s="84">
        <f>'4Q'!J8</f>
        <v>0</v>
      </c>
      <c r="AZ8" s="23">
        <f>'4Q'!K8</f>
        <v>0</v>
      </c>
      <c r="BA8" s="83">
        <f>下期!I8</f>
        <v>0</v>
      </c>
      <c r="BB8" s="84">
        <f>下期!J8</f>
        <v>0</v>
      </c>
      <c r="BC8" s="1">
        <f>下期!K8</f>
        <v>0</v>
      </c>
      <c r="BD8" s="83">
        <f>'20年度累計'!I8</f>
        <v>0</v>
      </c>
      <c r="BE8" s="84">
        <f>'20年度累計'!J8</f>
        <v>0</v>
      </c>
      <c r="BF8" s="12">
        <f>'20年度累計'!K8</f>
        <v>0</v>
      </c>
    </row>
    <row r="9" spans="1:58" x14ac:dyDescent="0.15">
      <c r="A9" s="82" t="str">
        <f>'4月'!B9</f>
        <v>阪急交通社（3社計 *4）</v>
      </c>
      <c r="B9" s="83">
        <f>'20年1月'!I9</f>
        <v>7664415</v>
      </c>
      <c r="C9" s="84">
        <f>'20年1月'!J9</f>
        <v>7967632</v>
      </c>
      <c r="D9" s="23">
        <f>'20年1月'!K9</f>
        <v>96.2</v>
      </c>
      <c r="E9" s="83">
        <f>'2月'!I9</f>
        <v>6718983</v>
      </c>
      <c r="F9" s="84">
        <f>'2月'!J9</f>
        <v>8961052</v>
      </c>
      <c r="G9" s="23">
        <f>'2月'!K9</f>
        <v>75</v>
      </c>
      <c r="H9" s="83">
        <f>'3月'!I9</f>
        <v>2072418</v>
      </c>
      <c r="I9" s="84">
        <f>'3月'!J9</f>
        <v>12558210</v>
      </c>
      <c r="J9" s="23">
        <f>'3月'!K9</f>
        <v>16.5</v>
      </c>
      <c r="K9" s="83">
        <f>'1Q'!I9</f>
        <v>16455816</v>
      </c>
      <c r="L9" s="84">
        <f>'1Q'!J9</f>
        <v>29486894</v>
      </c>
      <c r="M9" s="23">
        <f>'1Q'!K9</f>
        <v>55.8072206587781</v>
      </c>
      <c r="N9" s="83">
        <f>'4月'!I9</f>
        <v>2591</v>
      </c>
      <c r="O9" s="84">
        <f>'4月'!J9</f>
        <v>15182187</v>
      </c>
      <c r="P9" s="1">
        <f>'4月'!K9</f>
        <v>0</v>
      </c>
      <c r="Q9" s="83">
        <f>'5月'!I9</f>
        <v>43413</v>
      </c>
      <c r="R9" s="84">
        <f>'5月'!J9</f>
        <v>13682936</v>
      </c>
      <c r="S9" s="1">
        <f>'5月'!K9</f>
        <v>0.3</v>
      </c>
      <c r="T9" s="83">
        <f>'6月'!I9</f>
        <v>235981</v>
      </c>
      <c r="U9" s="84">
        <f>'6月'!J9</f>
        <v>12048738</v>
      </c>
      <c r="V9" s="1">
        <f>'6月'!K9</f>
        <v>2</v>
      </c>
      <c r="W9" s="83">
        <f>'2Q'!I9</f>
        <v>281985</v>
      </c>
      <c r="X9" s="84">
        <f>'2Q'!J9</f>
        <v>40913861</v>
      </c>
      <c r="Y9" s="1">
        <f>'2Q'!K9</f>
        <v>0.68921630251420174</v>
      </c>
      <c r="Z9" s="83">
        <f>上期!I9</f>
        <v>16737801</v>
      </c>
      <c r="AA9" s="84">
        <f>上期!J9</f>
        <v>70400755</v>
      </c>
      <c r="AB9" s="1">
        <f>上期!K9</f>
        <v>23.775030537669657</v>
      </c>
      <c r="AC9" s="83">
        <f>'7月'!I9</f>
        <v>0</v>
      </c>
      <c r="AD9" s="84">
        <f>'7月'!J9</f>
        <v>0</v>
      </c>
      <c r="AE9" s="1">
        <f>'7月'!K9</f>
        <v>0</v>
      </c>
      <c r="AF9" s="83">
        <f>'8月'!I9</f>
        <v>0</v>
      </c>
      <c r="AG9" s="84">
        <f>'8月'!J9</f>
        <v>0</v>
      </c>
      <c r="AH9" s="1">
        <f>'8月'!K9</f>
        <v>0</v>
      </c>
      <c r="AI9" s="83">
        <f>'9月'!I9</f>
        <v>0</v>
      </c>
      <c r="AJ9" s="84">
        <f>'9月'!J9</f>
        <v>0</v>
      </c>
      <c r="AK9" s="1">
        <f>'9月'!K9</f>
        <v>0</v>
      </c>
      <c r="AL9" s="83">
        <f>'3Q'!I9</f>
        <v>0</v>
      </c>
      <c r="AM9" s="84">
        <f>'3Q'!J9</f>
        <v>0</v>
      </c>
      <c r="AN9" s="1">
        <f>'3Q'!K9</f>
        <v>0</v>
      </c>
      <c r="AO9" s="11">
        <f>'10月'!I9</f>
        <v>0</v>
      </c>
      <c r="AP9" s="9">
        <f>'10月'!J9</f>
        <v>0</v>
      </c>
      <c r="AQ9" s="23">
        <f>'10月'!K9</f>
        <v>0</v>
      </c>
      <c r="AR9" s="10">
        <f>'11月'!I9</f>
        <v>0</v>
      </c>
      <c r="AS9" s="9">
        <f>'11月'!J9</f>
        <v>0</v>
      </c>
      <c r="AT9" s="12">
        <f>'11月'!K9</f>
        <v>0</v>
      </c>
      <c r="AU9" s="10">
        <f>'12月'!I9</f>
        <v>0</v>
      </c>
      <c r="AV9" s="9">
        <f>'12月'!J9</f>
        <v>0</v>
      </c>
      <c r="AW9" s="23">
        <f>'12月'!K9</f>
        <v>0</v>
      </c>
      <c r="AX9" s="83">
        <f>'4Q'!I9</f>
        <v>0</v>
      </c>
      <c r="AY9" s="84">
        <f>'4Q'!J9</f>
        <v>0</v>
      </c>
      <c r="AZ9" s="23">
        <f>'4Q'!K9</f>
        <v>0</v>
      </c>
      <c r="BA9" s="83">
        <f>下期!I9</f>
        <v>0</v>
      </c>
      <c r="BB9" s="84">
        <f>下期!J9</f>
        <v>0</v>
      </c>
      <c r="BC9" s="1">
        <f>下期!K9</f>
        <v>0</v>
      </c>
      <c r="BD9" s="83">
        <f>'20年度累計'!I9</f>
        <v>0</v>
      </c>
      <c r="BE9" s="84">
        <f>'20年度累計'!J9</f>
        <v>0</v>
      </c>
      <c r="BF9" s="12">
        <f>'20年度累計'!K9</f>
        <v>0</v>
      </c>
    </row>
    <row r="10" spans="1:58" x14ac:dyDescent="0.15">
      <c r="A10" s="85" t="str">
        <f>'4月'!B10</f>
        <v>（株）ジャルパック</v>
      </c>
      <c r="B10" s="83">
        <f>'20年1月'!I10</f>
        <v>8836540</v>
      </c>
      <c r="C10" s="84">
        <f>'20年1月'!J10</f>
        <v>9060937</v>
      </c>
      <c r="D10" s="23">
        <f>'20年1月'!K10</f>
        <v>97.5</v>
      </c>
      <c r="E10" s="83">
        <f>'2月'!I10</f>
        <v>9993119</v>
      </c>
      <c r="F10" s="84">
        <f>'2月'!J10</f>
        <v>10350554</v>
      </c>
      <c r="G10" s="23">
        <f>'2月'!K10</f>
        <v>96.5</v>
      </c>
      <c r="H10" s="83">
        <f>'3月'!I10</f>
        <v>4247970</v>
      </c>
      <c r="I10" s="84">
        <f>'3月'!J10</f>
        <v>12919233</v>
      </c>
      <c r="J10" s="23">
        <f>'3月'!K10</f>
        <v>32.9</v>
      </c>
      <c r="K10" s="83">
        <f>'1Q'!I10</f>
        <v>23077629</v>
      </c>
      <c r="L10" s="84">
        <f>'1Q'!J10</f>
        <v>32330724</v>
      </c>
      <c r="M10" s="23">
        <f>'1Q'!K10</f>
        <v>71.379870738434434</v>
      </c>
      <c r="N10" s="83">
        <f>'4月'!I10</f>
        <v>633868</v>
      </c>
      <c r="O10" s="84">
        <f>'4月'!J10</f>
        <v>12504578</v>
      </c>
      <c r="P10" s="1">
        <f>'4月'!K10</f>
        <v>5.0999999999999996</v>
      </c>
      <c r="Q10" s="83">
        <f>'5月'!I10</f>
        <v>248759</v>
      </c>
      <c r="R10" s="84">
        <f>'5月'!J10</f>
        <v>10892688</v>
      </c>
      <c r="S10" s="1">
        <f>'5月'!K10</f>
        <v>2.2999999999999998</v>
      </c>
      <c r="T10" s="83">
        <f>'6月'!I10</f>
        <v>1268789</v>
      </c>
      <c r="U10" s="84">
        <f>'6月'!J10</f>
        <v>10293452</v>
      </c>
      <c r="V10" s="1">
        <f>'6月'!K10</f>
        <v>12.3</v>
      </c>
      <c r="W10" s="83">
        <f>'2Q'!I10</f>
        <v>2151416</v>
      </c>
      <c r="X10" s="84">
        <f>'2Q'!J10</f>
        <v>33690718</v>
      </c>
      <c r="Y10" s="1">
        <f>'2Q'!K10</f>
        <v>6.3857825766728977</v>
      </c>
      <c r="Z10" s="83">
        <f>上期!I10</f>
        <v>25229045</v>
      </c>
      <c r="AA10" s="84">
        <f>上期!J10</f>
        <v>66021442</v>
      </c>
      <c r="AB10" s="1">
        <f>上期!K10</f>
        <v>38.213411030919318</v>
      </c>
      <c r="AC10" s="83">
        <f>'7月'!I10</f>
        <v>0</v>
      </c>
      <c r="AD10" s="84">
        <f>'7月'!J10</f>
        <v>0</v>
      </c>
      <c r="AE10" s="1">
        <f>'7月'!K10</f>
        <v>0</v>
      </c>
      <c r="AF10" s="83">
        <f>'8月'!I10</f>
        <v>0</v>
      </c>
      <c r="AG10" s="84">
        <f>'8月'!J10</f>
        <v>0</v>
      </c>
      <c r="AH10" s="1">
        <f>'8月'!K10</f>
        <v>0</v>
      </c>
      <c r="AI10" s="83">
        <f>'9月'!I10</f>
        <v>0</v>
      </c>
      <c r="AJ10" s="84">
        <f>'9月'!J10</f>
        <v>0</v>
      </c>
      <c r="AK10" s="1">
        <f>'9月'!K10</f>
        <v>0</v>
      </c>
      <c r="AL10" s="83">
        <f>'3Q'!I10</f>
        <v>0</v>
      </c>
      <c r="AM10" s="84">
        <f>'3Q'!J10</f>
        <v>0</v>
      </c>
      <c r="AN10" s="1">
        <f>'3Q'!K10</f>
        <v>0</v>
      </c>
      <c r="AO10" s="11">
        <f>'10月'!I10</f>
        <v>0</v>
      </c>
      <c r="AP10" s="9">
        <f>'10月'!J10</f>
        <v>0</v>
      </c>
      <c r="AQ10" s="23">
        <f>'10月'!K10</f>
        <v>0</v>
      </c>
      <c r="AR10" s="10">
        <f>'11月'!I10</f>
        <v>0</v>
      </c>
      <c r="AS10" s="9">
        <f>'11月'!J10</f>
        <v>0</v>
      </c>
      <c r="AT10" s="12">
        <f>'11月'!K10</f>
        <v>0</v>
      </c>
      <c r="AU10" s="10">
        <f>'12月'!I10</f>
        <v>0</v>
      </c>
      <c r="AV10" s="9">
        <f>'12月'!J10</f>
        <v>0</v>
      </c>
      <c r="AW10" s="23">
        <f>'12月'!K10</f>
        <v>0</v>
      </c>
      <c r="AX10" s="83">
        <f>'4Q'!I10</f>
        <v>0</v>
      </c>
      <c r="AY10" s="84">
        <f>'4Q'!J10</f>
        <v>0</v>
      </c>
      <c r="AZ10" s="23">
        <f>'4Q'!K10</f>
        <v>0</v>
      </c>
      <c r="BA10" s="83">
        <f>下期!I10</f>
        <v>0</v>
      </c>
      <c r="BB10" s="84">
        <f>下期!J10</f>
        <v>0</v>
      </c>
      <c r="BC10" s="1">
        <f>下期!K10</f>
        <v>0</v>
      </c>
      <c r="BD10" s="83">
        <f>'20年度累計'!I10</f>
        <v>0</v>
      </c>
      <c r="BE10" s="84">
        <f>'20年度累計'!J10</f>
        <v>0</v>
      </c>
      <c r="BF10" s="12">
        <f>'20年度累計'!K10</f>
        <v>0</v>
      </c>
    </row>
    <row r="11" spans="1:58" x14ac:dyDescent="0.15">
      <c r="A11" s="82" t="str">
        <f>'4月'!B11</f>
        <v>ANAセールス（株）</v>
      </c>
      <c r="B11" s="83">
        <f>'20年1月'!I11</f>
        <v>9919597</v>
      </c>
      <c r="C11" s="84">
        <f>'20年1月'!J11</f>
        <v>9814161</v>
      </c>
      <c r="D11" s="23">
        <f>'20年1月'!K11</f>
        <v>101.1</v>
      </c>
      <c r="E11" s="83">
        <f>'2月'!I11</f>
        <v>11094721</v>
      </c>
      <c r="F11" s="84">
        <f>'2月'!J11</f>
        <v>11939481</v>
      </c>
      <c r="G11" s="23">
        <f>'2月'!K11</f>
        <v>92.9</v>
      </c>
      <c r="H11" s="83">
        <f>'3月'!I11</f>
        <v>4656751</v>
      </c>
      <c r="I11" s="84">
        <f>'3月'!J11</f>
        <v>15094699</v>
      </c>
      <c r="J11" s="23">
        <f>'3月'!K11</f>
        <v>30.9</v>
      </c>
      <c r="K11" s="83">
        <f>'1Q'!I11</f>
        <v>25671069</v>
      </c>
      <c r="L11" s="84">
        <f>'1Q'!J11</f>
        <v>36848341</v>
      </c>
      <c r="M11" s="23">
        <f>'1Q'!K11</f>
        <v>69.666824349025646</v>
      </c>
      <c r="N11" s="83">
        <f>'4月'!I11</f>
        <v>763331</v>
      </c>
      <c r="O11" s="84">
        <f>'4月'!J11</f>
        <v>14198955</v>
      </c>
      <c r="P11" s="1">
        <f>'4月'!K11</f>
        <v>5.4</v>
      </c>
      <c r="Q11" s="83">
        <f>'5月'!I11</f>
        <v>353667</v>
      </c>
      <c r="R11" s="84">
        <f>'5月'!J11</f>
        <v>12818295</v>
      </c>
      <c r="S11" s="1">
        <f>'5月'!K11</f>
        <v>2.8</v>
      </c>
      <c r="T11" s="83">
        <f>'6月'!I11</f>
        <v>1516155</v>
      </c>
      <c r="U11" s="84">
        <f>'6月'!J11</f>
        <v>12420761</v>
      </c>
      <c r="V11" s="1">
        <f>'6月'!K11</f>
        <v>12.2</v>
      </c>
      <c r="W11" s="83">
        <f>'2Q'!I11</f>
        <v>2633153</v>
      </c>
      <c r="X11" s="84">
        <f>'2Q'!J11</f>
        <v>39438011</v>
      </c>
      <c r="Y11" s="1">
        <f>'2Q'!K11</f>
        <v>6.6766881321677198</v>
      </c>
      <c r="Z11" s="83">
        <f>上期!I11</f>
        <v>28304222</v>
      </c>
      <c r="AA11" s="84">
        <f>上期!J11</f>
        <v>76286352</v>
      </c>
      <c r="AB11" s="1">
        <f>上期!K11</f>
        <v>37.102602573000212</v>
      </c>
      <c r="AC11" s="83">
        <f>'7月'!I11</f>
        <v>0</v>
      </c>
      <c r="AD11" s="84">
        <f>'7月'!J11</f>
        <v>0</v>
      </c>
      <c r="AE11" s="1">
        <f>'7月'!K11</f>
        <v>0</v>
      </c>
      <c r="AF11" s="83">
        <f>'8月'!I11</f>
        <v>0</v>
      </c>
      <c r="AG11" s="84">
        <f>'8月'!J11</f>
        <v>0</v>
      </c>
      <c r="AH11" s="1">
        <f>'8月'!K11</f>
        <v>0</v>
      </c>
      <c r="AI11" s="83">
        <f>'9月'!I11</f>
        <v>0</v>
      </c>
      <c r="AJ11" s="84">
        <f>'9月'!J11</f>
        <v>0</v>
      </c>
      <c r="AK11" s="1">
        <f>'9月'!K11</f>
        <v>0</v>
      </c>
      <c r="AL11" s="83">
        <f>'3Q'!I11</f>
        <v>0</v>
      </c>
      <c r="AM11" s="84">
        <f>'3Q'!J11</f>
        <v>0</v>
      </c>
      <c r="AN11" s="1">
        <f>'3Q'!K11</f>
        <v>0</v>
      </c>
      <c r="AO11" s="11">
        <f>'10月'!I11</f>
        <v>0</v>
      </c>
      <c r="AP11" s="9">
        <f>'10月'!J11</f>
        <v>0</v>
      </c>
      <c r="AQ11" s="23">
        <f>'10月'!K11</f>
        <v>0</v>
      </c>
      <c r="AR11" s="10">
        <f>'11月'!I11</f>
        <v>0</v>
      </c>
      <c r="AS11" s="9">
        <f>'11月'!J11</f>
        <v>0</v>
      </c>
      <c r="AT11" s="12">
        <f>'11月'!K11</f>
        <v>0</v>
      </c>
      <c r="AU11" s="10">
        <f>'12月'!I11</f>
        <v>0</v>
      </c>
      <c r="AV11" s="9">
        <f>'12月'!J11</f>
        <v>0</v>
      </c>
      <c r="AW11" s="23">
        <f>'12月'!K11</f>
        <v>0</v>
      </c>
      <c r="AX11" s="83">
        <f>'4Q'!I11</f>
        <v>0</v>
      </c>
      <c r="AY11" s="84">
        <f>'4Q'!J11</f>
        <v>0</v>
      </c>
      <c r="AZ11" s="23">
        <f>'4Q'!K11</f>
        <v>0</v>
      </c>
      <c r="BA11" s="83">
        <f>下期!I11</f>
        <v>0</v>
      </c>
      <c r="BB11" s="84">
        <f>下期!J11</f>
        <v>0</v>
      </c>
      <c r="BC11" s="1">
        <f>下期!K11</f>
        <v>0</v>
      </c>
      <c r="BD11" s="83">
        <f>'20年度累計'!I11</f>
        <v>0</v>
      </c>
      <c r="BE11" s="84">
        <f>'20年度累計'!J11</f>
        <v>0</v>
      </c>
      <c r="BF11" s="12">
        <f>'20年度累計'!K11</f>
        <v>0</v>
      </c>
    </row>
    <row r="12" spans="1:58" x14ac:dyDescent="0.15">
      <c r="A12" s="82" t="str">
        <f>'4月'!B12</f>
        <v>東武トップツアーズ（株）</v>
      </c>
      <c r="B12" s="83">
        <f>'20年1月'!I12</f>
        <v>4816920</v>
      </c>
      <c r="C12" s="86">
        <f>'20年1月'!J12</f>
        <v>5216007</v>
      </c>
      <c r="D12" s="23">
        <f>'20年1月'!K12</f>
        <v>92.3</v>
      </c>
      <c r="E12" s="83">
        <f>'2月'!I12</f>
        <v>4584895</v>
      </c>
      <c r="F12" s="86">
        <f>'2月'!J12</f>
        <v>5339046</v>
      </c>
      <c r="G12" s="23">
        <f>'2月'!K12</f>
        <v>85.9</v>
      </c>
      <c r="H12" s="83">
        <f>'3月'!I12</f>
        <v>1660750</v>
      </c>
      <c r="I12" s="86">
        <f>'3月'!J12</f>
        <v>5601034</v>
      </c>
      <c r="J12" s="23">
        <f>'3月'!K12</f>
        <v>29.7</v>
      </c>
      <c r="K12" s="83">
        <f>'1Q'!I12</f>
        <v>11062565</v>
      </c>
      <c r="L12" s="86">
        <f>'1Q'!J12</f>
        <v>16156087</v>
      </c>
      <c r="M12" s="23">
        <f>'1Q'!K12</f>
        <v>68.473046722266346</v>
      </c>
      <c r="N12" s="83">
        <f>'4月'!I12</f>
        <v>430426</v>
      </c>
      <c r="O12" s="86">
        <f>'4月'!J12</f>
        <v>7017921</v>
      </c>
      <c r="P12" s="1">
        <f>'4月'!K12</f>
        <v>0.1</v>
      </c>
      <c r="Q12" s="83">
        <f>'5月'!I12</f>
        <v>217005</v>
      </c>
      <c r="R12" s="86">
        <f>'5月'!J12</f>
        <v>9351760</v>
      </c>
      <c r="S12" s="1">
        <f>'5月'!K12</f>
        <v>2.2999999999999998</v>
      </c>
      <c r="T12" s="83">
        <f>'6月'!I12</f>
        <v>428462</v>
      </c>
      <c r="U12" s="86">
        <f>'6月'!J12</f>
        <v>8674318</v>
      </c>
      <c r="V12" s="1">
        <f>'6月'!K12</f>
        <v>4.9000000000000004</v>
      </c>
      <c r="W12" s="83">
        <f>'2Q'!I12</f>
        <v>1075893</v>
      </c>
      <c r="X12" s="86">
        <f>'2Q'!J12</f>
        <v>25043999</v>
      </c>
      <c r="Y12" s="1">
        <f>'2Q'!K12</f>
        <v>4.2960111921422772</v>
      </c>
      <c r="Z12" s="83">
        <f>上期!I12</f>
        <v>12138458</v>
      </c>
      <c r="AA12" s="86">
        <f>上期!J12</f>
        <v>41200086</v>
      </c>
      <c r="AB12" s="1">
        <f>上期!K12</f>
        <v>29.462215200230407</v>
      </c>
      <c r="AC12" s="83">
        <f>'7月'!I12</f>
        <v>0</v>
      </c>
      <c r="AD12" s="86">
        <f>'7月'!J12</f>
        <v>0</v>
      </c>
      <c r="AE12" s="1">
        <f>'7月'!K12</f>
        <v>0</v>
      </c>
      <c r="AF12" s="83">
        <f>'8月'!I12</f>
        <v>0</v>
      </c>
      <c r="AG12" s="86">
        <f>'8月'!J12</f>
        <v>0</v>
      </c>
      <c r="AH12" s="1">
        <f>'8月'!K12</f>
        <v>0</v>
      </c>
      <c r="AI12" s="83">
        <f>'9月'!I12</f>
        <v>0</v>
      </c>
      <c r="AJ12" s="86">
        <f>'9月'!J12</f>
        <v>0</v>
      </c>
      <c r="AK12" s="1">
        <f>'9月'!K12</f>
        <v>0</v>
      </c>
      <c r="AL12" s="83">
        <f>'3Q'!I12</f>
        <v>0</v>
      </c>
      <c r="AM12" s="86">
        <f>'3Q'!J12</f>
        <v>0</v>
      </c>
      <c r="AN12" s="1">
        <f>'3Q'!K12</f>
        <v>0</v>
      </c>
      <c r="AO12" s="11">
        <f>'10月'!I12</f>
        <v>0</v>
      </c>
      <c r="AP12" s="9">
        <f>'10月'!J12</f>
        <v>0</v>
      </c>
      <c r="AQ12" s="23">
        <f>'10月'!K12</f>
        <v>0</v>
      </c>
      <c r="AR12" s="10">
        <f>'11月'!I12</f>
        <v>0</v>
      </c>
      <c r="AS12" s="9">
        <f>'11月'!J12</f>
        <v>0</v>
      </c>
      <c r="AT12" s="12">
        <f>'11月'!K12</f>
        <v>0</v>
      </c>
      <c r="AU12" s="10">
        <f>'12月'!I12</f>
        <v>0</v>
      </c>
      <c r="AV12" s="9">
        <f>'12月'!J12</f>
        <v>0</v>
      </c>
      <c r="AW12" s="23">
        <f>'12月'!K12</f>
        <v>0</v>
      </c>
      <c r="AX12" s="83">
        <f>'4Q'!I12</f>
        <v>0</v>
      </c>
      <c r="AY12" s="86">
        <f>'4Q'!J12</f>
        <v>0</v>
      </c>
      <c r="AZ12" s="23">
        <f>'4Q'!K12</f>
        <v>0</v>
      </c>
      <c r="BA12" s="83">
        <f>下期!I12</f>
        <v>0</v>
      </c>
      <c r="BB12" s="86">
        <f>下期!J12</f>
        <v>0</v>
      </c>
      <c r="BC12" s="1">
        <f>下期!K12</f>
        <v>0</v>
      </c>
      <c r="BD12" s="83">
        <f>'20年度累計'!I12</f>
        <v>0</v>
      </c>
      <c r="BE12" s="86">
        <f>'20年度累計'!J12</f>
        <v>0</v>
      </c>
      <c r="BF12" s="12">
        <f>'20年度累計'!K12</f>
        <v>0</v>
      </c>
    </row>
    <row r="13" spans="1:58" x14ac:dyDescent="0.15">
      <c r="A13" s="82" t="str">
        <f>'4月'!B13</f>
        <v>（株）ジェイアール東海ツアーズ</v>
      </c>
      <c r="B13" s="83">
        <f>'20年1月'!I13</f>
        <v>6062307</v>
      </c>
      <c r="C13" s="84">
        <f>'20年1月'!J13</f>
        <v>6520505</v>
      </c>
      <c r="D13" s="23">
        <f>'20年1月'!K13</f>
        <v>93</v>
      </c>
      <c r="E13" s="83">
        <f>'2月'!I13</f>
        <v>5137347</v>
      </c>
      <c r="F13" s="84">
        <f>'2月'!J13</f>
        <v>7458740</v>
      </c>
      <c r="G13" s="23">
        <f>'2月'!K13</f>
        <v>68.900000000000006</v>
      </c>
      <c r="H13" s="83">
        <f>'3月'!I13</f>
        <v>1705191</v>
      </c>
      <c r="I13" s="84">
        <f>'3月'!J13</f>
        <v>8183807</v>
      </c>
      <c r="J13" s="23">
        <f>'3月'!K13</f>
        <v>20.8</v>
      </c>
      <c r="K13" s="83">
        <f>'1Q'!I13</f>
        <v>12904845</v>
      </c>
      <c r="L13" s="84">
        <f>'1Q'!J13</f>
        <v>22163052</v>
      </c>
      <c r="M13" s="23">
        <f>'1Q'!K13</f>
        <v>58.226840779870933</v>
      </c>
      <c r="N13" s="83">
        <f>'4月'!I13</f>
        <v>212243</v>
      </c>
      <c r="O13" s="84">
        <f>'4月'!J13</f>
        <v>7444934</v>
      </c>
      <c r="P13" s="1">
        <f>'4月'!K13</f>
        <v>0</v>
      </c>
      <c r="Q13" s="83">
        <f>'5月'!I13</f>
        <v>85809</v>
      </c>
      <c r="R13" s="84">
        <f>'5月'!J13</f>
        <v>6149430</v>
      </c>
      <c r="S13" s="1">
        <f>'5月'!K13</f>
        <v>1.4</v>
      </c>
      <c r="T13" s="83">
        <f>'6月'!I13</f>
        <v>1263735</v>
      </c>
      <c r="U13" s="84">
        <f>'6月'!J13</f>
        <v>6236170</v>
      </c>
      <c r="V13" s="1">
        <f>'6月'!K13</f>
        <v>20.3</v>
      </c>
      <c r="W13" s="83">
        <f>'2Q'!I13</f>
        <v>1561787</v>
      </c>
      <c r="X13" s="84">
        <f>'2Q'!J13</f>
        <v>19830534</v>
      </c>
      <c r="Y13" s="1">
        <f>'2Q'!K13</f>
        <v>7.8756678967898699</v>
      </c>
      <c r="Z13" s="83">
        <f>上期!I13</f>
        <v>14466632</v>
      </c>
      <c r="AA13" s="84">
        <f>上期!J13</f>
        <v>41993586</v>
      </c>
      <c r="AB13" s="1">
        <f>上期!K13</f>
        <v>34.449622854309226</v>
      </c>
      <c r="AC13" s="83">
        <f>'7月'!I13</f>
        <v>0</v>
      </c>
      <c r="AD13" s="84">
        <f>'7月'!J13</f>
        <v>0</v>
      </c>
      <c r="AE13" s="1">
        <f>'7月'!K13</f>
        <v>0</v>
      </c>
      <c r="AF13" s="83">
        <f>'8月'!I13</f>
        <v>0</v>
      </c>
      <c r="AG13" s="84">
        <f>'8月'!J13</f>
        <v>0</v>
      </c>
      <c r="AH13" s="1">
        <f>'8月'!K13</f>
        <v>0</v>
      </c>
      <c r="AI13" s="83">
        <f>'9月'!I13</f>
        <v>0</v>
      </c>
      <c r="AJ13" s="84">
        <f>'9月'!J13</f>
        <v>0</v>
      </c>
      <c r="AK13" s="1">
        <f>'9月'!K13</f>
        <v>0</v>
      </c>
      <c r="AL13" s="83">
        <f>'3Q'!I13</f>
        <v>0</v>
      </c>
      <c r="AM13" s="84">
        <f>'3Q'!J13</f>
        <v>0</v>
      </c>
      <c r="AN13" s="1">
        <f>'3Q'!K13</f>
        <v>0</v>
      </c>
      <c r="AO13" s="11">
        <f>'10月'!I13</f>
        <v>0</v>
      </c>
      <c r="AP13" s="9">
        <f>'10月'!J13</f>
        <v>0</v>
      </c>
      <c r="AQ13" s="23">
        <f>'10月'!K13</f>
        <v>0</v>
      </c>
      <c r="AR13" s="10">
        <f>'11月'!I13</f>
        <v>0</v>
      </c>
      <c r="AS13" s="9">
        <f>'11月'!J13</f>
        <v>0</v>
      </c>
      <c r="AT13" s="12">
        <f>'11月'!K13</f>
        <v>0</v>
      </c>
      <c r="AU13" s="10">
        <f>'12月'!I13</f>
        <v>0</v>
      </c>
      <c r="AV13" s="9">
        <f>'12月'!J13</f>
        <v>0</v>
      </c>
      <c r="AW13" s="23">
        <f>'12月'!K13</f>
        <v>0</v>
      </c>
      <c r="AX13" s="83">
        <f>'4Q'!I13</f>
        <v>0</v>
      </c>
      <c r="AY13" s="84">
        <f>'4Q'!J13</f>
        <v>0</v>
      </c>
      <c r="AZ13" s="23">
        <f>'4Q'!K13</f>
        <v>0</v>
      </c>
      <c r="BA13" s="83">
        <f>下期!I13</f>
        <v>0</v>
      </c>
      <c r="BB13" s="84">
        <f>下期!J13</f>
        <v>0</v>
      </c>
      <c r="BC13" s="1">
        <f>下期!K13</f>
        <v>0</v>
      </c>
      <c r="BD13" s="83">
        <f>'20年度累計'!I13</f>
        <v>0</v>
      </c>
      <c r="BE13" s="84">
        <f>'20年度累計'!J13</f>
        <v>0</v>
      </c>
      <c r="BF13" s="12">
        <f>'20年度累計'!K13</f>
        <v>0</v>
      </c>
    </row>
    <row r="14" spans="1:58" x14ac:dyDescent="0.15">
      <c r="A14" s="82" t="str">
        <f>'4月'!B14</f>
        <v>名鉄観光サービス（株）</v>
      </c>
      <c r="B14" s="83">
        <f>'20年1月'!I14</f>
        <v>3985901</v>
      </c>
      <c r="C14" s="80">
        <f>'20年1月'!J14</f>
        <v>3625400</v>
      </c>
      <c r="D14" s="23">
        <f>'20年1月'!K14</f>
        <v>109.9</v>
      </c>
      <c r="E14" s="83">
        <f>'2月'!I14</f>
        <v>3908035</v>
      </c>
      <c r="F14" s="80">
        <f>'2月'!J14</f>
        <v>4207063</v>
      </c>
      <c r="G14" s="23">
        <f>'2月'!K14</f>
        <v>92.9</v>
      </c>
      <c r="H14" s="83">
        <f>'3月'!I14</f>
        <v>1531744</v>
      </c>
      <c r="I14" s="80">
        <f>'3月'!J14</f>
        <v>5506334</v>
      </c>
      <c r="J14" s="23">
        <f>'3月'!K14</f>
        <v>27.8</v>
      </c>
      <c r="K14" s="83">
        <f>'1Q'!I14</f>
        <v>9425680</v>
      </c>
      <c r="L14" s="80">
        <f>'1Q'!J14</f>
        <v>13338797</v>
      </c>
      <c r="M14" s="23">
        <f>'1Q'!K14</f>
        <v>70.663643805359655</v>
      </c>
      <c r="N14" s="83">
        <f>'4月'!I14</f>
        <v>840020</v>
      </c>
      <c r="O14" s="80">
        <f>'4月'!J14</f>
        <v>5185328</v>
      </c>
      <c r="P14" s="1">
        <f>'4月'!K14</f>
        <v>16.2</v>
      </c>
      <c r="Q14" s="83">
        <f>'5月'!I14</f>
        <v>434599</v>
      </c>
      <c r="R14" s="80">
        <f>'5月'!J14</f>
        <v>6734468</v>
      </c>
      <c r="S14" s="1">
        <f>'5月'!K14</f>
        <v>6.5</v>
      </c>
      <c r="T14" s="83">
        <f>'6月'!I14</f>
        <v>756365</v>
      </c>
      <c r="U14" s="80">
        <f>'6月'!J14</f>
        <v>6572938</v>
      </c>
      <c r="V14" s="1">
        <f>'6月'!K14</f>
        <v>11.5</v>
      </c>
      <c r="W14" s="83">
        <f>'2Q'!I14</f>
        <v>2030984</v>
      </c>
      <c r="X14" s="80">
        <f>'2Q'!J14</f>
        <v>18492734</v>
      </c>
      <c r="Y14" s="1">
        <f>'2Q'!K14</f>
        <v>10.982605384363394</v>
      </c>
      <c r="Z14" s="83">
        <f>上期!I14</f>
        <v>11456664</v>
      </c>
      <c r="AA14" s="80">
        <f>上期!J14</f>
        <v>31831531</v>
      </c>
      <c r="AB14" s="1">
        <f>上期!K14</f>
        <v>35.991558181728678</v>
      </c>
      <c r="AC14" s="83">
        <f>'7月'!I14</f>
        <v>0</v>
      </c>
      <c r="AD14" s="80">
        <f>'7月'!J14</f>
        <v>0</v>
      </c>
      <c r="AE14" s="1">
        <f>'7月'!K14</f>
        <v>0</v>
      </c>
      <c r="AF14" s="83">
        <f>'8月'!I14</f>
        <v>0</v>
      </c>
      <c r="AG14" s="80">
        <f>'8月'!J14</f>
        <v>0</v>
      </c>
      <c r="AH14" s="1">
        <f>'8月'!K14</f>
        <v>0</v>
      </c>
      <c r="AI14" s="83">
        <f>'9月'!I14</f>
        <v>0</v>
      </c>
      <c r="AJ14" s="80">
        <f>'9月'!J14</f>
        <v>0</v>
      </c>
      <c r="AK14" s="1">
        <f>'9月'!K14</f>
        <v>0</v>
      </c>
      <c r="AL14" s="83">
        <f>'3Q'!I14</f>
        <v>0</v>
      </c>
      <c r="AM14" s="80">
        <f>'3Q'!J14</f>
        <v>0</v>
      </c>
      <c r="AN14" s="1">
        <f>'3Q'!K14</f>
        <v>0</v>
      </c>
      <c r="AO14" s="11">
        <f>'10月'!I14</f>
        <v>0</v>
      </c>
      <c r="AP14" s="9">
        <f>'10月'!J14</f>
        <v>0</v>
      </c>
      <c r="AQ14" s="23">
        <f>'10月'!K14</f>
        <v>0</v>
      </c>
      <c r="AR14" s="10">
        <f>'11月'!I14</f>
        <v>0</v>
      </c>
      <c r="AS14" s="9">
        <f>'11月'!J14</f>
        <v>0</v>
      </c>
      <c r="AT14" s="12">
        <f>'11月'!K14</f>
        <v>0</v>
      </c>
      <c r="AU14" s="10">
        <f>'12月'!I14</f>
        <v>0</v>
      </c>
      <c r="AV14" s="9">
        <f>'12月'!J14</f>
        <v>0</v>
      </c>
      <c r="AW14" s="23">
        <f>'12月'!K14</f>
        <v>0</v>
      </c>
      <c r="AX14" s="83">
        <f>'4Q'!I14</f>
        <v>0</v>
      </c>
      <c r="AY14" s="80">
        <f>'4Q'!J14</f>
        <v>0</v>
      </c>
      <c r="AZ14" s="23">
        <f>'4Q'!K14</f>
        <v>0</v>
      </c>
      <c r="BA14" s="83">
        <f>下期!I14</f>
        <v>0</v>
      </c>
      <c r="BB14" s="80">
        <f>下期!J14</f>
        <v>0</v>
      </c>
      <c r="BC14" s="1">
        <f>下期!K14</f>
        <v>0</v>
      </c>
      <c r="BD14" s="83">
        <f>'20年度累計'!I14</f>
        <v>0</v>
      </c>
      <c r="BE14" s="80">
        <f>'20年度累計'!J14</f>
        <v>0</v>
      </c>
      <c r="BF14" s="12">
        <f>'20年度累計'!K14</f>
        <v>0</v>
      </c>
    </row>
    <row r="15" spans="1:58" x14ac:dyDescent="0.15">
      <c r="A15" s="82" t="str">
        <f>'4月'!B15</f>
        <v>（株）農協観光</v>
      </c>
      <c r="B15" s="83">
        <f>'20年1月'!I15</f>
        <v>4074531</v>
      </c>
      <c r="C15" s="84">
        <f>'20年1月'!J15</f>
        <v>4333537</v>
      </c>
      <c r="D15" s="23">
        <f>'20年1月'!K15</f>
        <v>94</v>
      </c>
      <c r="E15" s="83">
        <f>'2月'!I15</f>
        <v>4542912</v>
      </c>
      <c r="F15" s="84">
        <f>'2月'!J15</f>
        <v>5691381</v>
      </c>
      <c r="G15" s="23">
        <f>'2月'!K15</f>
        <v>79.8</v>
      </c>
      <c r="H15" s="83">
        <f>'3月'!I15</f>
        <v>875247</v>
      </c>
      <c r="I15" s="84">
        <f>'3月'!J15</f>
        <v>4831274</v>
      </c>
      <c r="J15" s="23">
        <f>'3月'!K15</f>
        <v>18.100000000000001</v>
      </c>
      <c r="K15" s="83">
        <f>'1Q'!I15</f>
        <v>9492690</v>
      </c>
      <c r="L15" s="84">
        <f>'1Q'!J15</f>
        <v>14856192</v>
      </c>
      <c r="M15" s="23">
        <f>'1Q'!K15</f>
        <v>63.897195189722908</v>
      </c>
      <c r="N15" s="83">
        <f>'4月'!I15</f>
        <v>159319</v>
      </c>
      <c r="O15" s="84">
        <f>'4月'!J15</f>
        <v>2440853</v>
      </c>
      <c r="P15" s="1">
        <f>'4月'!K15</f>
        <v>6.5</v>
      </c>
      <c r="Q15" s="83">
        <f>'5月'!I15</f>
        <v>92096</v>
      </c>
      <c r="R15" s="84">
        <f>'5月'!J15</f>
        <v>2790684</v>
      </c>
      <c r="S15" s="1">
        <f>'5月'!K15</f>
        <v>3.3</v>
      </c>
      <c r="T15" s="83">
        <f>'6月'!I15</f>
        <v>312917</v>
      </c>
      <c r="U15" s="84">
        <f>'6月'!J15</f>
        <v>4276669</v>
      </c>
      <c r="V15" s="1">
        <f>'6月'!K15</f>
        <v>7.3</v>
      </c>
      <c r="W15" s="83">
        <f>'2Q'!I15</f>
        <v>564332</v>
      </c>
      <c r="X15" s="84">
        <f>'2Q'!J15</f>
        <v>9508206</v>
      </c>
      <c r="Y15" s="1">
        <f>'2Q'!K15</f>
        <v>5.9352100701225865</v>
      </c>
      <c r="Z15" s="83">
        <f>上期!I15</f>
        <v>10057022</v>
      </c>
      <c r="AA15" s="84">
        <f>上期!J15</f>
        <v>24364398</v>
      </c>
      <c r="AB15" s="1">
        <f>上期!K15</f>
        <v>41.277531256877346</v>
      </c>
      <c r="AC15" s="83">
        <f>'7月'!I15</f>
        <v>0</v>
      </c>
      <c r="AD15" s="84">
        <f>'7月'!J15</f>
        <v>0</v>
      </c>
      <c r="AE15" s="1">
        <f>'7月'!K15</f>
        <v>0</v>
      </c>
      <c r="AF15" s="83">
        <f>'8月'!I15</f>
        <v>0</v>
      </c>
      <c r="AG15" s="84">
        <f>'8月'!J15</f>
        <v>0</v>
      </c>
      <c r="AH15" s="1">
        <f>'8月'!K15</f>
        <v>0</v>
      </c>
      <c r="AI15" s="83">
        <f>'9月'!I15</f>
        <v>0</v>
      </c>
      <c r="AJ15" s="84">
        <f>'9月'!J15</f>
        <v>0</v>
      </c>
      <c r="AK15" s="1">
        <f>'9月'!K15</f>
        <v>0</v>
      </c>
      <c r="AL15" s="83">
        <f>'3Q'!I15</f>
        <v>0</v>
      </c>
      <c r="AM15" s="84">
        <f>'3Q'!J15</f>
        <v>0</v>
      </c>
      <c r="AN15" s="1">
        <f>'3Q'!K15</f>
        <v>0</v>
      </c>
      <c r="AO15" s="11">
        <f>'10月'!I15</f>
        <v>0</v>
      </c>
      <c r="AP15" s="9">
        <f>'10月'!J15</f>
        <v>0</v>
      </c>
      <c r="AQ15" s="23">
        <f>'10月'!K15</f>
        <v>0</v>
      </c>
      <c r="AR15" s="10">
        <f>'11月'!I15</f>
        <v>0</v>
      </c>
      <c r="AS15" s="9">
        <f>'11月'!J15</f>
        <v>0</v>
      </c>
      <c r="AT15" s="12">
        <f>'11月'!K15</f>
        <v>0</v>
      </c>
      <c r="AU15" s="10">
        <f>'12月'!I15</f>
        <v>0</v>
      </c>
      <c r="AV15" s="9">
        <f>'12月'!J15</f>
        <v>0</v>
      </c>
      <c r="AW15" s="23">
        <f>'12月'!K15</f>
        <v>0</v>
      </c>
      <c r="AX15" s="83">
        <f>'4Q'!I15</f>
        <v>0</v>
      </c>
      <c r="AY15" s="84">
        <f>'4Q'!J15</f>
        <v>0</v>
      </c>
      <c r="AZ15" s="23">
        <f>'4Q'!K15</f>
        <v>0</v>
      </c>
      <c r="BA15" s="83">
        <f>下期!I15</f>
        <v>0</v>
      </c>
      <c r="BB15" s="84">
        <f>下期!J15</f>
        <v>0</v>
      </c>
      <c r="BC15" s="1">
        <f>下期!K15</f>
        <v>0</v>
      </c>
      <c r="BD15" s="83">
        <f>'20年度累計'!I15</f>
        <v>0</v>
      </c>
      <c r="BE15" s="84">
        <f>'20年度累計'!J15</f>
        <v>0</v>
      </c>
      <c r="BF15" s="12">
        <f>'20年度累計'!K15</f>
        <v>0</v>
      </c>
    </row>
    <row r="16" spans="1:58" x14ac:dyDescent="0.15">
      <c r="A16" s="82" t="str">
        <f>'4月'!B16</f>
        <v>ビッグホリデー（株）</v>
      </c>
      <c r="B16" s="83">
        <f>'20年1月'!I16</f>
        <v>4382650</v>
      </c>
      <c r="C16" s="84">
        <f>'20年1月'!J16</f>
        <v>4504300</v>
      </c>
      <c r="D16" s="23">
        <f>'20年1月'!K16</f>
        <v>97.3</v>
      </c>
      <c r="E16" s="83">
        <f>'2月'!I16</f>
        <v>7592780</v>
      </c>
      <c r="F16" s="84">
        <f>'2月'!J16</f>
        <v>7904560</v>
      </c>
      <c r="G16" s="23">
        <f>'2月'!K16</f>
        <v>96.1</v>
      </c>
      <c r="H16" s="83">
        <f>'3月'!I16</f>
        <v>2453210</v>
      </c>
      <c r="I16" s="84">
        <f>'3月'!J16</f>
        <v>9019300</v>
      </c>
      <c r="J16" s="23">
        <f>'3月'!K16</f>
        <v>27.2</v>
      </c>
      <c r="K16" s="83">
        <f>'1Q'!I16</f>
        <v>14428640</v>
      </c>
      <c r="L16" s="84">
        <f>'1Q'!J16</f>
        <v>21428160</v>
      </c>
      <c r="M16" s="23">
        <f>'1Q'!K16</f>
        <v>67.334946164299694</v>
      </c>
      <c r="N16" s="83">
        <f>'4月'!I16</f>
        <v>62534</v>
      </c>
      <c r="O16" s="84">
        <f>'4月'!J16</f>
        <v>2032580</v>
      </c>
      <c r="P16" s="1">
        <f>'4月'!K16</f>
        <v>3.1</v>
      </c>
      <c r="Q16" s="83">
        <f>'5月'!I16</f>
        <v>21545</v>
      </c>
      <c r="R16" s="84">
        <f>'5月'!J16</f>
        <v>3297670</v>
      </c>
      <c r="S16" s="1">
        <f>'5月'!K16</f>
        <v>0.7</v>
      </c>
      <c r="T16" s="83">
        <f>'6月'!I16</f>
        <v>114720</v>
      </c>
      <c r="U16" s="84">
        <f>'6月'!J16</f>
        <v>3976480</v>
      </c>
      <c r="V16" s="1">
        <f>'6月'!K16</f>
        <v>2.9</v>
      </c>
      <c r="W16" s="83">
        <f>'2Q'!I16</f>
        <v>198799</v>
      </c>
      <c r="X16" s="84">
        <f>'2Q'!J16</f>
        <v>9306730</v>
      </c>
      <c r="Y16" s="1">
        <f>'2Q'!K16</f>
        <v>2.1360778705302508</v>
      </c>
      <c r="Z16" s="83">
        <f>上期!I16</f>
        <v>14627439</v>
      </c>
      <c r="AA16" s="84">
        <f>上期!J16</f>
        <v>30734890</v>
      </c>
      <c r="AB16" s="1">
        <f>上期!K16</f>
        <v>47.592293318765741</v>
      </c>
      <c r="AC16" s="83">
        <f>'7月'!I16</f>
        <v>0</v>
      </c>
      <c r="AD16" s="84">
        <f>'7月'!J16</f>
        <v>0</v>
      </c>
      <c r="AE16" s="1">
        <f>'7月'!K16</f>
        <v>0</v>
      </c>
      <c r="AF16" s="83">
        <f>'8月'!I16</f>
        <v>0</v>
      </c>
      <c r="AG16" s="84">
        <f>'8月'!J16</f>
        <v>0</v>
      </c>
      <c r="AH16" s="1">
        <f>'8月'!K16</f>
        <v>0</v>
      </c>
      <c r="AI16" s="83">
        <f>'9月'!I16</f>
        <v>0</v>
      </c>
      <c r="AJ16" s="84">
        <f>'9月'!J16</f>
        <v>0</v>
      </c>
      <c r="AK16" s="1">
        <f>'9月'!K16</f>
        <v>0</v>
      </c>
      <c r="AL16" s="83">
        <f>'3Q'!I16</f>
        <v>0</v>
      </c>
      <c r="AM16" s="84">
        <f>'3Q'!J16</f>
        <v>0</v>
      </c>
      <c r="AN16" s="1">
        <f>'3Q'!K16</f>
        <v>0</v>
      </c>
      <c r="AO16" s="11">
        <f>'10月'!I16</f>
        <v>0</v>
      </c>
      <c r="AP16" s="9">
        <f>'10月'!J16</f>
        <v>0</v>
      </c>
      <c r="AQ16" s="23">
        <f>'10月'!K16</f>
        <v>0</v>
      </c>
      <c r="AR16" s="10">
        <f>'11月'!I16</f>
        <v>0</v>
      </c>
      <c r="AS16" s="9">
        <f>'11月'!J16</f>
        <v>0</v>
      </c>
      <c r="AT16" s="12">
        <f>'11月'!K16</f>
        <v>0</v>
      </c>
      <c r="AU16" s="10">
        <f>'12月'!I16</f>
        <v>0</v>
      </c>
      <c r="AV16" s="9">
        <f>'12月'!J16</f>
        <v>0</v>
      </c>
      <c r="AW16" s="23">
        <f>'12月'!K16</f>
        <v>0</v>
      </c>
      <c r="AX16" s="83">
        <f>'4Q'!I16</f>
        <v>0</v>
      </c>
      <c r="AY16" s="84">
        <f>'4Q'!J16</f>
        <v>0</v>
      </c>
      <c r="AZ16" s="23">
        <f>'4Q'!K16</f>
        <v>0</v>
      </c>
      <c r="BA16" s="83">
        <f>下期!I16</f>
        <v>0</v>
      </c>
      <c r="BB16" s="84">
        <f>下期!J16</f>
        <v>0</v>
      </c>
      <c r="BC16" s="1">
        <f>下期!K16</f>
        <v>0</v>
      </c>
      <c r="BD16" s="83">
        <f>'20年度累計'!I16</f>
        <v>0</v>
      </c>
      <c r="BE16" s="84">
        <f>'20年度累計'!J16</f>
        <v>0</v>
      </c>
      <c r="BF16" s="12">
        <f>'20年度累計'!K16</f>
        <v>0</v>
      </c>
    </row>
    <row r="17" spans="1:58" x14ac:dyDescent="0.15">
      <c r="A17" s="82" t="str">
        <f>'4月'!B17</f>
        <v>日新航空サービス（株）</v>
      </c>
      <c r="B17" s="83">
        <f>'20年1月'!I17</f>
        <v>273692</v>
      </c>
      <c r="C17" s="84">
        <f>'20年1月'!J17</f>
        <v>227712</v>
      </c>
      <c r="D17" s="23">
        <f>'20年1月'!K17</f>
        <v>120.2</v>
      </c>
      <c r="E17" s="83">
        <f>'2月'!I17</f>
        <v>182953</v>
      </c>
      <c r="F17" s="84">
        <f>'2月'!J17</f>
        <v>279098</v>
      </c>
      <c r="G17" s="23">
        <f>'2月'!K17</f>
        <v>65.599999999999994</v>
      </c>
      <c r="H17" s="83">
        <f>'3月'!I17</f>
        <v>82262</v>
      </c>
      <c r="I17" s="84">
        <f>'3月'!J17</f>
        <v>347042</v>
      </c>
      <c r="J17" s="23">
        <f>'3月'!K17</f>
        <v>23.7</v>
      </c>
      <c r="K17" s="83">
        <f>'1Q'!I17</f>
        <v>538907</v>
      </c>
      <c r="L17" s="84">
        <f>'1Q'!J17</f>
        <v>853852</v>
      </c>
      <c r="M17" s="23">
        <f>'1Q'!K17</f>
        <v>63.114802096850511</v>
      </c>
      <c r="N17" s="83">
        <f>'4月'!I17</f>
        <v>22293</v>
      </c>
      <c r="O17" s="84">
        <f>'4月'!J17</f>
        <v>320830</v>
      </c>
      <c r="P17" s="1">
        <f>'4月'!K17</f>
        <v>6.9</v>
      </c>
      <c r="Q17" s="83">
        <f>'5月'!I17</f>
        <v>9956</v>
      </c>
      <c r="R17" s="84">
        <f>'5月'!J17</f>
        <v>312682</v>
      </c>
      <c r="S17" s="1">
        <f>'5月'!K17</f>
        <v>3.2</v>
      </c>
      <c r="T17" s="83">
        <f>'6月'!I17</f>
        <v>31508</v>
      </c>
      <c r="U17" s="84">
        <f>'6月'!J17</f>
        <v>378322</v>
      </c>
      <c r="V17" s="1">
        <f>'6月'!K17</f>
        <v>8.3000000000000007</v>
      </c>
      <c r="W17" s="83">
        <f>'2Q'!I17</f>
        <v>63757</v>
      </c>
      <c r="X17" s="84">
        <f>'2Q'!J17</f>
        <v>1011834</v>
      </c>
      <c r="Y17" s="1">
        <f>'2Q'!K17</f>
        <v>6.3011323991880088</v>
      </c>
      <c r="Z17" s="83">
        <f>上期!I17</f>
        <v>602664</v>
      </c>
      <c r="AA17" s="84">
        <f>上期!J17</f>
        <v>1865686</v>
      </c>
      <c r="AB17" s="1">
        <f>上期!K17</f>
        <v>32.302541799638313</v>
      </c>
      <c r="AC17" s="83">
        <f>'7月'!I17</f>
        <v>0</v>
      </c>
      <c r="AD17" s="84">
        <f>'7月'!J17</f>
        <v>0</v>
      </c>
      <c r="AE17" s="1">
        <f>'7月'!K17</f>
        <v>0</v>
      </c>
      <c r="AF17" s="83">
        <f>'8月'!I17</f>
        <v>0</v>
      </c>
      <c r="AG17" s="84">
        <f>'8月'!J17</f>
        <v>0</v>
      </c>
      <c r="AH17" s="1">
        <f>'8月'!K17</f>
        <v>0</v>
      </c>
      <c r="AI17" s="83">
        <f>'9月'!I17</f>
        <v>0</v>
      </c>
      <c r="AJ17" s="84">
        <f>'9月'!J17</f>
        <v>0</v>
      </c>
      <c r="AK17" s="1">
        <f>'9月'!K17</f>
        <v>0</v>
      </c>
      <c r="AL17" s="83">
        <f>'3Q'!I17</f>
        <v>0</v>
      </c>
      <c r="AM17" s="84">
        <f>'3Q'!J17</f>
        <v>0</v>
      </c>
      <c r="AN17" s="1">
        <f>'3Q'!K17</f>
        <v>0</v>
      </c>
      <c r="AO17" s="11">
        <f>'10月'!I17</f>
        <v>0</v>
      </c>
      <c r="AP17" s="9">
        <f>'10月'!J17</f>
        <v>0</v>
      </c>
      <c r="AQ17" s="23">
        <f>'10月'!K17</f>
        <v>0</v>
      </c>
      <c r="AR17" s="10">
        <f>'11月'!I17</f>
        <v>0</v>
      </c>
      <c r="AS17" s="9">
        <f>'11月'!J17</f>
        <v>0</v>
      </c>
      <c r="AT17" s="12">
        <f>'11月'!K17</f>
        <v>0</v>
      </c>
      <c r="AU17" s="10">
        <f>'12月'!I17</f>
        <v>0</v>
      </c>
      <c r="AV17" s="9">
        <f>'12月'!J17</f>
        <v>0</v>
      </c>
      <c r="AW17" s="23">
        <f>'12月'!K17</f>
        <v>0</v>
      </c>
      <c r="AX17" s="83">
        <f>'4Q'!I17</f>
        <v>0</v>
      </c>
      <c r="AY17" s="84">
        <f>'4Q'!J17</f>
        <v>0</v>
      </c>
      <c r="AZ17" s="23">
        <f>'4Q'!K17</f>
        <v>0</v>
      </c>
      <c r="BA17" s="83">
        <f>下期!I17</f>
        <v>0</v>
      </c>
      <c r="BB17" s="84">
        <f>下期!J17</f>
        <v>0</v>
      </c>
      <c r="BC17" s="1">
        <f>下期!K17</f>
        <v>0</v>
      </c>
      <c r="BD17" s="83">
        <f>'20年度累計'!I17</f>
        <v>0</v>
      </c>
      <c r="BE17" s="84">
        <f>'20年度累計'!J17</f>
        <v>0</v>
      </c>
      <c r="BF17" s="12">
        <f>'20年度累計'!K17</f>
        <v>0</v>
      </c>
    </row>
    <row r="18" spans="1:58" x14ac:dyDescent="0.15">
      <c r="A18" s="82" t="str">
        <f>'4月'!B18</f>
        <v>(株）びゅうトラベルサービス</v>
      </c>
      <c r="B18" s="83">
        <f>'20年1月'!I18</f>
        <v>3212149</v>
      </c>
      <c r="C18" s="84">
        <f>'20年1月'!J18</f>
        <v>3569453</v>
      </c>
      <c r="D18" s="23">
        <f>'20年1月'!K18</f>
        <v>90</v>
      </c>
      <c r="E18" s="83">
        <f>'2月'!I18</f>
        <v>3870350</v>
      </c>
      <c r="F18" s="84">
        <f>'2月'!J18</f>
        <v>4539542</v>
      </c>
      <c r="G18" s="23">
        <f>'2月'!K18</f>
        <v>85.3</v>
      </c>
      <c r="H18" s="83">
        <f>'3月'!I18</f>
        <v>1370385</v>
      </c>
      <c r="I18" s="84">
        <f>'3月'!J18</f>
        <v>4717443</v>
      </c>
      <c r="J18" s="23">
        <f>'3月'!K18</f>
        <v>29</v>
      </c>
      <c r="K18" s="83">
        <f>'1Q'!I18</f>
        <v>8452884</v>
      </c>
      <c r="L18" s="84">
        <f>'1Q'!J18</f>
        <v>12826438</v>
      </c>
      <c r="M18" s="23">
        <f>'1Q'!K18</f>
        <v>65.902037650671218</v>
      </c>
      <c r="N18" s="83">
        <f>'4月'!I18</f>
        <v>103207</v>
      </c>
      <c r="O18" s="84">
        <f>'4月'!J18</f>
        <v>3484224</v>
      </c>
      <c r="P18" s="1">
        <f>'4月'!K18</f>
        <v>3</v>
      </c>
      <c r="Q18" s="83">
        <f>'5月'!I18</f>
        <v>32444</v>
      </c>
      <c r="R18" s="84">
        <f>'5月'!J18</f>
        <v>3402442</v>
      </c>
      <c r="S18" s="1">
        <f>'5月'!K18</f>
        <v>1</v>
      </c>
      <c r="T18" s="83">
        <f>'6月'!I18</f>
        <v>115846</v>
      </c>
      <c r="U18" s="84">
        <f>'6月'!J18</f>
        <v>3366495</v>
      </c>
      <c r="V18" s="1">
        <f>'6月'!K18</f>
        <v>3.4</v>
      </c>
      <c r="W18" s="83">
        <f>'2Q'!I18</f>
        <v>251497</v>
      </c>
      <c r="X18" s="84">
        <f>'2Q'!J18</f>
        <v>10253161</v>
      </c>
      <c r="Y18" s="1">
        <f>'2Q'!K18</f>
        <v>2.452872826243536</v>
      </c>
      <c r="Z18" s="83">
        <f>上期!I18</f>
        <v>8704381</v>
      </c>
      <c r="AA18" s="84">
        <f>上期!J18</f>
        <v>23079599</v>
      </c>
      <c r="AB18" s="1">
        <f>上期!K18</f>
        <v>37.714611072748703</v>
      </c>
      <c r="AC18" s="83">
        <f>'7月'!I18</f>
        <v>0</v>
      </c>
      <c r="AD18" s="84">
        <f>'7月'!J18</f>
        <v>0</v>
      </c>
      <c r="AE18" s="1">
        <f>'7月'!K18</f>
        <v>0</v>
      </c>
      <c r="AF18" s="83">
        <f>'8月'!I18</f>
        <v>0</v>
      </c>
      <c r="AG18" s="84">
        <f>'8月'!J18</f>
        <v>0</v>
      </c>
      <c r="AH18" s="1">
        <f>'8月'!K18</f>
        <v>0</v>
      </c>
      <c r="AI18" s="83">
        <f>'9月'!I18</f>
        <v>0</v>
      </c>
      <c r="AJ18" s="84">
        <f>'9月'!J18</f>
        <v>0</v>
      </c>
      <c r="AK18" s="1">
        <f>'9月'!K18</f>
        <v>0</v>
      </c>
      <c r="AL18" s="83">
        <f>'3Q'!I18</f>
        <v>0</v>
      </c>
      <c r="AM18" s="84">
        <f>'3Q'!J18</f>
        <v>0</v>
      </c>
      <c r="AN18" s="1">
        <f>'3Q'!K18</f>
        <v>0</v>
      </c>
      <c r="AO18" s="11">
        <f>'10月'!I18</f>
        <v>0</v>
      </c>
      <c r="AP18" s="9">
        <f>'10月'!J18</f>
        <v>0</v>
      </c>
      <c r="AQ18" s="23">
        <f>'10月'!K18</f>
        <v>0</v>
      </c>
      <c r="AR18" s="10">
        <f>'11月'!I18</f>
        <v>0</v>
      </c>
      <c r="AS18" s="9">
        <f>'11月'!J18</f>
        <v>0</v>
      </c>
      <c r="AT18" s="12">
        <f>'11月'!K18</f>
        <v>0</v>
      </c>
      <c r="AU18" s="10">
        <f>'12月'!I18</f>
        <v>0</v>
      </c>
      <c r="AV18" s="9">
        <f>'12月'!J18</f>
        <v>0</v>
      </c>
      <c r="AW18" s="23">
        <f>'12月'!K18</f>
        <v>0</v>
      </c>
      <c r="AX18" s="83">
        <f>'4Q'!I18</f>
        <v>0</v>
      </c>
      <c r="AY18" s="84">
        <f>'4Q'!J18</f>
        <v>0</v>
      </c>
      <c r="AZ18" s="23">
        <f>'4Q'!K18</f>
        <v>0</v>
      </c>
      <c r="BA18" s="83">
        <f>下期!I18</f>
        <v>0</v>
      </c>
      <c r="BB18" s="84">
        <f>下期!J18</f>
        <v>0</v>
      </c>
      <c r="BC18" s="1">
        <f>下期!K18</f>
        <v>0</v>
      </c>
      <c r="BD18" s="83">
        <f>'20年度累計'!I18</f>
        <v>0</v>
      </c>
      <c r="BE18" s="84">
        <f>'20年度累計'!J18</f>
        <v>0</v>
      </c>
      <c r="BF18" s="12">
        <f>'20年度累計'!K18</f>
        <v>0</v>
      </c>
    </row>
    <row r="19" spans="1:58" x14ac:dyDescent="0.15">
      <c r="A19" s="85" t="str">
        <f>'4月'!B19</f>
        <v>（株）読売旅行</v>
      </c>
      <c r="B19" s="83">
        <f>'20年1月'!I19</f>
        <v>1822388</v>
      </c>
      <c r="C19" s="84">
        <f>'20年1月'!J19</f>
        <v>2131859</v>
      </c>
      <c r="D19" s="23">
        <f>'20年1月'!K19</f>
        <v>85.5</v>
      </c>
      <c r="E19" s="83">
        <f>'2月'!I19</f>
        <v>1442766</v>
      </c>
      <c r="F19" s="84">
        <f>'2月'!J19</f>
        <v>1638944</v>
      </c>
      <c r="G19" s="23">
        <f>'2月'!K19</f>
        <v>88</v>
      </c>
      <c r="H19" s="83">
        <f>'3月'!I19</f>
        <v>228087</v>
      </c>
      <c r="I19" s="84">
        <f>'3月'!J19</f>
        <v>2500049</v>
      </c>
      <c r="J19" s="23">
        <f>'3月'!K19</f>
        <v>9.1</v>
      </c>
      <c r="K19" s="83">
        <f>'1Q'!I19</f>
        <v>3493241</v>
      </c>
      <c r="L19" s="84">
        <f>'1Q'!J19</f>
        <v>6270852</v>
      </c>
      <c r="M19" s="23">
        <f>'1Q'!K19</f>
        <v>55.706002948243714</v>
      </c>
      <c r="N19" s="83">
        <f>'4月'!I19</f>
        <v>41776</v>
      </c>
      <c r="O19" s="84">
        <f>'4月'!J19</f>
        <v>3351491</v>
      </c>
      <c r="P19" s="1">
        <f>'4月'!K19</f>
        <v>1.2</v>
      </c>
      <c r="Q19" s="83">
        <f>'5月'!I19</f>
        <v>20621</v>
      </c>
      <c r="R19" s="84">
        <f>'5月'!J19</f>
        <v>3280421</v>
      </c>
      <c r="S19" s="1">
        <f>'5月'!K19</f>
        <v>0.6</v>
      </c>
      <c r="T19" s="83">
        <f>'6月'!I19</f>
        <v>65749</v>
      </c>
      <c r="U19" s="84">
        <f>'6月'!J19</f>
        <v>3017040</v>
      </c>
      <c r="V19" s="1">
        <f>'6月'!K19</f>
        <v>2.2000000000000002</v>
      </c>
      <c r="W19" s="83">
        <f>'2Q'!I19</f>
        <v>128146</v>
      </c>
      <c r="X19" s="84">
        <f>'2Q'!J19</f>
        <v>9648952</v>
      </c>
      <c r="Y19" s="1">
        <f>'2Q'!K19</f>
        <v>1.3280820549216124</v>
      </c>
      <c r="Z19" s="83">
        <f>上期!I19</f>
        <v>3621387</v>
      </c>
      <c r="AA19" s="84">
        <f>上期!J19</f>
        <v>15919804</v>
      </c>
      <c r="AB19" s="1">
        <f>上期!K19</f>
        <v>22.747685838343234</v>
      </c>
      <c r="AC19" s="83">
        <f>'7月'!I19</f>
        <v>0</v>
      </c>
      <c r="AD19" s="84">
        <f>'7月'!J19</f>
        <v>0</v>
      </c>
      <c r="AE19" s="1">
        <f>'7月'!K19</f>
        <v>0</v>
      </c>
      <c r="AF19" s="83">
        <f>'8月'!I19</f>
        <v>0</v>
      </c>
      <c r="AG19" s="84">
        <f>'8月'!J19</f>
        <v>0</v>
      </c>
      <c r="AH19" s="1">
        <f>'8月'!K19</f>
        <v>0</v>
      </c>
      <c r="AI19" s="83">
        <f>'9月'!I19</f>
        <v>0</v>
      </c>
      <c r="AJ19" s="84">
        <f>'9月'!J19</f>
        <v>0</v>
      </c>
      <c r="AK19" s="1">
        <f>'9月'!K19</f>
        <v>0</v>
      </c>
      <c r="AL19" s="83">
        <f>'3Q'!I19</f>
        <v>0</v>
      </c>
      <c r="AM19" s="84">
        <f>'3Q'!J19</f>
        <v>0</v>
      </c>
      <c r="AN19" s="1">
        <f>'3Q'!K19</f>
        <v>0</v>
      </c>
      <c r="AO19" s="11">
        <f>'10月'!I19</f>
        <v>0</v>
      </c>
      <c r="AP19" s="9">
        <f>'10月'!J19</f>
        <v>0</v>
      </c>
      <c r="AQ19" s="23">
        <f>'10月'!K19</f>
        <v>0</v>
      </c>
      <c r="AR19" s="10">
        <f>'11月'!I19</f>
        <v>0</v>
      </c>
      <c r="AS19" s="9">
        <f>'11月'!J19</f>
        <v>0</v>
      </c>
      <c r="AT19" s="12">
        <f>'11月'!K19</f>
        <v>0</v>
      </c>
      <c r="AU19" s="10">
        <f>'12月'!I19</f>
        <v>0</v>
      </c>
      <c r="AV19" s="9">
        <f>'12月'!J19</f>
        <v>0</v>
      </c>
      <c r="AW19" s="23">
        <f>'12月'!K19</f>
        <v>0</v>
      </c>
      <c r="AX19" s="83">
        <f>'4Q'!I19</f>
        <v>0</v>
      </c>
      <c r="AY19" s="84">
        <f>'4Q'!J19</f>
        <v>0</v>
      </c>
      <c r="AZ19" s="23">
        <f>'4Q'!K19</f>
        <v>0</v>
      </c>
      <c r="BA19" s="83">
        <f>下期!I19</f>
        <v>0</v>
      </c>
      <c r="BB19" s="84">
        <f>下期!J19</f>
        <v>0</v>
      </c>
      <c r="BC19" s="1">
        <f>下期!K19</f>
        <v>0</v>
      </c>
      <c r="BD19" s="83">
        <f>'20年度累計'!I19</f>
        <v>0</v>
      </c>
      <c r="BE19" s="84">
        <f>'20年度累計'!J19</f>
        <v>0</v>
      </c>
      <c r="BF19" s="12">
        <f>'20年度累計'!K19</f>
        <v>0</v>
      </c>
    </row>
    <row r="20" spans="1:58" x14ac:dyDescent="0.15">
      <c r="A20" s="82" t="str">
        <f>'4月'!B20</f>
        <v>エムオーツーリスト（株）</v>
      </c>
      <c r="B20" s="83">
        <f>'20年1月'!I20</f>
        <v>176406</v>
      </c>
      <c r="C20" s="84">
        <f>'20年1月'!J20</f>
        <v>164871</v>
      </c>
      <c r="D20" s="23">
        <f>'20年1月'!K20</f>
        <v>107</v>
      </c>
      <c r="E20" s="83">
        <f>'2月'!I20</f>
        <v>165951</v>
      </c>
      <c r="F20" s="84">
        <f>'2月'!J20</f>
        <v>164434</v>
      </c>
      <c r="G20" s="23">
        <f>'2月'!K20</f>
        <v>100.9</v>
      </c>
      <c r="H20" s="83">
        <f>'3月'!I20</f>
        <v>65139</v>
      </c>
      <c r="I20" s="84">
        <f>'3月'!J20</f>
        <v>194543</v>
      </c>
      <c r="J20" s="23">
        <f>'3月'!K20</f>
        <v>33.5</v>
      </c>
      <c r="K20" s="83">
        <f>'1Q'!I20</f>
        <v>407496</v>
      </c>
      <c r="L20" s="84">
        <f>'1Q'!J20</f>
        <v>523848</v>
      </c>
      <c r="M20" s="23">
        <f>'1Q'!K20</f>
        <v>77.788976955147291</v>
      </c>
      <c r="N20" s="83">
        <f>'4月'!I20</f>
        <v>23493</v>
      </c>
      <c r="O20" s="84">
        <f>'4月'!J20</f>
        <v>229946</v>
      </c>
      <c r="P20" s="1">
        <f>'4月'!K20</f>
        <v>10.199999999999999</v>
      </c>
      <c r="Q20" s="83">
        <f>'5月'!I20</f>
        <v>10214</v>
      </c>
      <c r="R20" s="84">
        <f>'5月'!J20</f>
        <v>226347</v>
      </c>
      <c r="S20" s="1">
        <f>'5月'!K20</f>
        <v>4.5</v>
      </c>
      <c r="T20" s="83">
        <f>'6月'!I20</f>
        <v>32881</v>
      </c>
      <c r="U20" s="84">
        <f>'6月'!J20</f>
        <v>239279</v>
      </c>
      <c r="V20" s="1">
        <f>'6月'!K20</f>
        <v>13.7</v>
      </c>
      <c r="W20" s="83">
        <f>'2Q'!I20</f>
        <v>66588</v>
      </c>
      <c r="X20" s="84">
        <f>'2Q'!J20</f>
        <v>695572</v>
      </c>
      <c r="Y20" s="1">
        <f>'2Q'!K20</f>
        <v>9.5731283030369241</v>
      </c>
      <c r="Z20" s="83">
        <f>上期!I20</f>
        <v>474084</v>
      </c>
      <c r="AA20" s="84">
        <f>上期!J20</f>
        <v>1219420</v>
      </c>
      <c r="AB20" s="1">
        <f>上期!K20</f>
        <v>38.877827163733578</v>
      </c>
      <c r="AC20" s="83">
        <f>'7月'!I20</f>
        <v>0</v>
      </c>
      <c r="AD20" s="84">
        <f>'7月'!J20</f>
        <v>0</v>
      </c>
      <c r="AE20" s="1">
        <f>'7月'!K20</f>
        <v>0</v>
      </c>
      <c r="AF20" s="83">
        <f>'8月'!I20</f>
        <v>0</v>
      </c>
      <c r="AG20" s="84">
        <f>'8月'!J20</f>
        <v>0</v>
      </c>
      <c r="AH20" s="1">
        <f>'8月'!K20</f>
        <v>0</v>
      </c>
      <c r="AI20" s="83">
        <f>'9月'!I20</f>
        <v>0</v>
      </c>
      <c r="AJ20" s="84">
        <f>'9月'!J20</f>
        <v>0</v>
      </c>
      <c r="AK20" s="1">
        <f>'9月'!K20</f>
        <v>0</v>
      </c>
      <c r="AL20" s="83">
        <f>'3Q'!I20</f>
        <v>0</v>
      </c>
      <c r="AM20" s="84">
        <f>'3Q'!J20</f>
        <v>0</v>
      </c>
      <c r="AN20" s="1">
        <f>'3Q'!K20</f>
        <v>0</v>
      </c>
      <c r="AO20" s="11">
        <f>'10月'!I20</f>
        <v>0</v>
      </c>
      <c r="AP20" s="9">
        <f>'10月'!J20</f>
        <v>0</v>
      </c>
      <c r="AQ20" s="23">
        <f>'10月'!K20</f>
        <v>0</v>
      </c>
      <c r="AR20" s="10">
        <f>'11月'!I20</f>
        <v>0</v>
      </c>
      <c r="AS20" s="9">
        <f>'11月'!J20</f>
        <v>0</v>
      </c>
      <c r="AT20" s="12">
        <f>'11月'!K20</f>
        <v>0</v>
      </c>
      <c r="AU20" s="10">
        <f>'12月'!I20</f>
        <v>0</v>
      </c>
      <c r="AV20" s="9">
        <f>'12月'!J20</f>
        <v>0</v>
      </c>
      <c r="AW20" s="23">
        <f>'12月'!K20</f>
        <v>0</v>
      </c>
      <c r="AX20" s="83">
        <f>'4Q'!I20</f>
        <v>0</v>
      </c>
      <c r="AY20" s="84">
        <f>'4Q'!J20</f>
        <v>0</v>
      </c>
      <c r="AZ20" s="23">
        <f>'4Q'!K20</f>
        <v>0</v>
      </c>
      <c r="BA20" s="83">
        <f>下期!I20</f>
        <v>0</v>
      </c>
      <c r="BB20" s="84">
        <f>下期!J20</f>
        <v>0</v>
      </c>
      <c r="BC20" s="1">
        <f>下期!K20</f>
        <v>0</v>
      </c>
      <c r="BD20" s="83">
        <f>'20年度累計'!I20</f>
        <v>0</v>
      </c>
      <c r="BE20" s="84">
        <f>'20年度累計'!J20</f>
        <v>0</v>
      </c>
      <c r="BF20" s="12">
        <f>'20年度累計'!K20</f>
        <v>0</v>
      </c>
    </row>
    <row r="21" spans="1:58" x14ac:dyDescent="0.15">
      <c r="A21" s="82" t="str">
        <f>'4月'!B21</f>
        <v>日通旅行（株）</v>
      </c>
      <c r="B21" s="83">
        <f>'20年1月'!I21</f>
        <v>338924</v>
      </c>
      <c r="C21" s="84">
        <f>'20年1月'!J21</f>
        <v>417996</v>
      </c>
      <c r="D21" s="23">
        <f>'20年1月'!K21</f>
        <v>81.099999999999994</v>
      </c>
      <c r="E21" s="83">
        <f>'2月'!I21</f>
        <v>366543</v>
      </c>
      <c r="F21" s="84">
        <f>'2月'!J21</f>
        <v>408628</v>
      </c>
      <c r="G21" s="23">
        <f>'2月'!K21</f>
        <v>89.7</v>
      </c>
      <c r="H21" s="83">
        <f>'3月'!I21</f>
        <v>160463</v>
      </c>
      <c r="I21" s="84">
        <f>'3月'!J21</f>
        <v>423736</v>
      </c>
      <c r="J21" s="23">
        <f>'3月'!K21</f>
        <v>37.9</v>
      </c>
      <c r="K21" s="83">
        <f>'1Q'!I21</f>
        <v>865930</v>
      </c>
      <c r="L21" s="84">
        <f>'1Q'!J21</f>
        <v>1250360</v>
      </c>
      <c r="M21" s="23">
        <f>'1Q'!K21</f>
        <v>69.254454717041497</v>
      </c>
      <c r="N21" s="83">
        <f>'4月'!I21</f>
        <v>46266</v>
      </c>
      <c r="O21" s="84">
        <f>'4月'!J21</f>
        <v>450850</v>
      </c>
      <c r="P21" s="1">
        <f>'4月'!K21</f>
        <v>10.3</v>
      </c>
      <c r="Q21" s="83">
        <f>'5月'!I21</f>
        <v>30733</v>
      </c>
      <c r="R21" s="84">
        <f>'5月'!J21</f>
        <v>697002</v>
      </c>
      <c r="S21" s="1">
        <f>'5月'!K21</f>
        <v>4.4000000000000004</v>
      </c>
      <c r="T21" s="83">
        <f>'6月'!I21</f>
        <v>52957</v>
      </c>
      <c r="U21" s="84">
        <f>'6月'!J21</f>
        <v>555000</v>
      </c>
      <c r="V21" s="1">
        <f>'6月'!K21</f>
        <v>9.5</v>
      </c>
      <c r="W21" s="83">
        <f>'2Q'!I21</f>
        <v>129956</v>
      </c>
      <c r="X21" s="84">
        <f>'2Q'!J21</f>
        <v>1702852</v>
      </c>
      <c r="Y21" s="1">
        <f>'2Q'!K21</f>
        <v>7.6316673439617775</v>
      </c>
      <c r="Z21" s="83">
        <f>上期!I21</f>
        <v>995886</v>
      </c>
      <c r="AA21" s="84">
        <f>上期!J21</f>
        <v>2953212</v>
      </c>
      <c r="AB21" s="1">
        <f>上期!K21</f>
        <v>33.722130344858414</v>
      </c>
      <c r="AC21" s="83">
        <f>'7月'!I21</f>
        <v>0</v>
      </c>
      <c r="AD21" s="84">
        <f>'7月'!J21</f>
        <v>0</v>
      </c>
      <c r="AE21" s="1">
        <f>'7月'!K21</f>
        <v>0</v>
      </c>
      <c r="AF21" s="83">
        <f>'8月'!I21</f>
        <v>0</v>
      </c>
      <c r="AG21" s="84">
        <f>'8月'!J21</f>
        <v>0</v>
      </c>
      <c r="AH21" s="1">
        <f>'8月'!K21</f>
        <v>0</v>
      </c>
      <c r="AI21" s="83">
        <f>'9月'!I21</f>
        <v>0</v>
      </c>
      <c r="AJ21" s="84">
        <f>'9月'!J21</f>
        <v>0</v>
      </c>
      <c r="AK21" s="1">
        <f>'9月'!K21</f>
        <v>0</v>
      </c>
      <c r="AL21" s="83">
        <f>'3Q'!I21</f>
        <v>0</v>
      </c>
      <c r="AM21" s="84">
        <f>'3Q'!J21</f>
        <v>0</v>
      </c>
      <c r="AN21" s="1">
        <f>'3Q'!K21</f>
        <v>0</v>
      </c>
      <c r="AO21" s="11">
        <f>'10月'!I21</f>
        <v>0</v>
      </c>
      <c r="AP21" s="9">
        <f>'10月'!J21</f>
        <v>0</v>
      </c>
      <c r="AQ21" s="23">
        <f>'10月'!K21</f>
        <v>0</v>
      </c>
      <c r="AR21" s="10">
        <f>'11月'!I21</f>
        <v>0</v>
      </c>
      <c r="AS21" s="9">
        <f>'11月'!J21</f>
        <v>0</v>
      </c>
      <c r="AT21" s="12">
        <f>'11月'!K21</f>
        <v>0</v>
      </c>
      <c r="AU21" s="10">
        <f>'12月'!I21</f>
        <v>0</v>
      </c>
      <c r="AV21" s="9">
        <f>'12月'!J21</f>
        <v>0</v>
      </c>
      <c r="AW21" s="23">
        <f>'12月'!K21</f>
        <v>0</v>
      </c>
      <c r="AX21" s="83">
        <f>'4Q'!I21</f>
        <v>0</v>
      </c>
      <c r="AY21" s="84">
        <f>'4Q'!J21</f>
        <v>0</v>
      </c>
      <c r="AZ21" s="23">
        <f>'4Q'!K21</f>
        <v>0</v>
      </c>
      <c r="BA21" s="83">
        <f>下期!I21</f>
        <v>0</v>
      </c>
      <c r="BB21" s="84">
        <f>下期!J21</f>
        <v>0</v>
      </c>
      <c r="BC21" s="1">
        <f>下期!K21</f>
        <v>0</v>
      </c>
      <c r="BD21" s="83">
        <f>'20年度累計'!I21</f>
        <v>0</v>
      </c>
      <c r="BE21" s="84">
        <f>'20年度累計'!J21</f>
        <v>0</v>
      </c>
      <c r="BF21" s="12">
        <f>'20年度累計'!K21</f>
        <v>0</v>
      </c>
    </row>
    <row r="22" spans="1:58" x14ac:dyDescent="0.15">
      <c r="A22" s="82" t="str">
        <f>'4月'!B22</f>
        <v>株式会社HTB-BCDトラベル</v>
      </c>
      <c r="B22" s="83">
        <f>'20年1月'!I22</f>
        <v>1198337</v>
      </c>
      <c r="C22" s="84">
        <f>'20年1月'!J22</f>
        <v>1151223</v>
      </c>
      <c r="D22" s="23">
        <f>'20年1月'!K22</f>
        <v>104.1</v>
      </c>
      <c r="E22" s="83">
        <f>'2月'!I22</f>
        <v>984738</v>
      </c>
      <c r="F22" s="84">
        <f>'2月'!J22</f>
        <v>1005724</v>
      </c>
      <c r="G22" s="23">
        <f>'2月'!K22</f>
        <v>97.9</v>
      </c>
      <c r="H22" s="83">
        <f>'3月'!I22</f>
        <v>348959</v>
      </c>
      <c r="I22" s="84">
        <f>'3月'!J22</f>
        <v>1944655</v>
      </c>
      <c r="J22" s="23">
        <f>'3月'!K22</f>
        <v>17.899999999999999</v>
      </c>
      <c r="K22" s="83">
        <f>'1Q'!I22</f>
        <v>2532034</v>
      </c>
      <c r="L22" s="84">
        <f>'1Q'!J22</f>
        <v>4101602</v>
      </c>
      <c r="M22" s="23">
        <f>'1Q'!K22</f>
        <v>61.732805864635331</v>
      </c>
      <c r="N22" s="83">
        <f>'4月'!I22</f>
        <v>150657</v>
      </c>
      <c r="O22" s="84">
        <f>'4月'!J22</f>
        <v>1313791</v>
      </c>
      <c r="P22" s="1">
        <f>'4月'!K22</f>
        <v>11.5</v>
      </c>
      <c r="Q22" s="83">
        <f>'5月'!I22</f>
        <v>125132</v>
      </c>
      <c r="R22" s="84">
        <f>'5月'!J22</f>
        <v>1113899</v>
      </c>
      <c r="S22" s="1">
        <f>'5月'!K22</f>
        <v>11.2</v>
      </c>
      <c r="T22" s="83">
        <f>'6月'!I22</f>
        <v>215513</v>
      </c>
      <c r="U22" s="84">
        <f>'6月'!J22</f>
        <v>1011917</v>
      </c>
      <c r="V22" s="1">
        <f>'6月'!K22</f>
        <v>21.3</v>
      </c>
      <c r="W22" s="83">
        <f>'2Q'!I22</f>
        <v>491302</v>
      </c>
      <c r="X22" s="84">
        <f>'2Q'!J22</f>
        <v>3439607</v>
      </c>
      <c r="Y22" s="1">
        <f>'2Q'!K22</f>
        <v>14.283666709597927</v>
      </c>
      <c r="Z22" s="83">
        <f>上期!I22</f>
        <v>3023336</v>
      </c>
      <c r="AA22" s="84">
        <f>上期!J22</f>
        <v>7541209</v>
      </c>
      <c r="AB22" s="1">
        <f>上期!K22</f>
        <v>40.090866066700976</v>
      </c>
      <c r="AC22" s="83">
        <f>'7月'!I22</f>
        <v>0</v>
      </c>
      <c r="AD22" s="84">
        <f>'7月'!J22</f>
        <v>0</v>
      </c>
      <c r="AE22" s="1">
        <f>'7月'!K22</f>
        <v>0</v>
      </c>
      <c r="AF22" s="83">
        <f>'8月'!I22</f>
        <v>0</v>
      </c>
      <c r="AG22" s="84">
        <f>'8月'!J22</f>
        <v>0</v>
      </c>
      <c r="AH22" s="1">
        <f>'8月'!K22</f>
        <v>0</v>
      </c>
      <c r="AI22" s="83">
        <f>'9月'!I22</f>
        <v>0</v>
      </c>
      <c r="AJ22" s="84">
        <f>'9月'!J22</f>
        <v>0</v>
      </c>
      <c r="AK22" s="1">
        <f>'9月'!K22</f>
        <v>0</v>
      </c>
      <c r="AL22" s="83">
        <f>'3Q'!I22</f>
        <v>0</v>
      </c>
      <c r="AM22" s="84">
        <f>'3Q'!J22</f>
        <v>0</v>
      </c>
      <c r="AN22" s="1">
        <f>'3Q'!K22</f>
        <v>0</v>
      </c>
      <c r="AO22" s="11">
        <f>'10月'!I22</f>
        <v>0</v>
      </c>
      <c r="AP22" s="9">
        <f>'10月'!J22</f>
        <v>0</v>
      </c>
      <c r="AQ22" s="23">
        <f>'10月'!K22</f>
        <v>0</v>
      </c>
      <c r="AR22" s="10">
        <f>'11月'!I22</f>
        <v>0</v>
      </c>
      <c r="AS22" s="9">
        <f>'11月'!J22</f>
        <v>0</v>
      </c>
      <c r="AT22" s="12">
        <f>'11月'!K22</f>
        <v>0</v>
      </c>
      <c r="AU22" s="10">
        <f>'12月'!I22</f>
        <v>0</v>
      </c>
      <c r="AV22" s="9">
        <f>'12月'!J22</f>
        <v>0</v>
      </c>
      <c r="AW22" s="23">
        <f>'12月'!K22</f>
        <v>0</v>
      </c>
      <c r="AX22" s="83">
        <f>'4Q'!I22</f>
        <v>0</v>
      </c>
      <c r="AY22" s="84">
        <f>'4Q'!J22</f>
        <v>0</v>
      </c>
      <c r="AZ22" s="23">
        <f>'4Q'!K22</f>
        <v>0</v>
      </c>
      <c r="BA22" s="83">
        <f>下期!I22</f>
        <v>0</v>
      </c>
      <c r="BB22" s="84">
        <f>下期!J22</f>
        <v>0</v>
      </c>
      <c r="BC22" s="1">
        <f>下期!K22</f>
        <v>0</v>
      </c>
      <c r="BD22" s="83">
        <f>'20年度累計'!I22</f>
        <v>0</v>
      </c>
      <c r="BE22" s="84">
        <f>'20年度累計'!J22</f>
        <v>0</v>
      </c>
      <c r="BF22" s="12">
        <f>'20年度累計'!K22</f>
        <v>0</v>
      </c>
    </row>
    <row r="23" spans="1:58" x14ac:dyDescent="0.15">
      <c r="A23" s="82" t="str">
        <f>'4月'!B23</f>
        <v>西鉄旅行（株）</v>
      </c>
      <c r="B23" s="83">
        <f>'20年1月'!I23</f>
        <v>1343081</v>
      </c>
      <c r="C23" s="84">
        <f>'20年1月'!J23</f>
        <v>1352648</v>
      </c>
      <c r="D23" s="23">
        <f>'20年1月'!K23</f>
        <v>99.3</v>
      </c>
      <c r="E23" s="83">
        <f>'2月'!I23</f>
        <v>1389740</v>
      </c>
      <c r="F23" s="84">
        <f>'2月'!J23</f>
        <v>1675636</v>
      </c>
      <c r="G23" s="23">
        <f>'2月'!K23</f>
        <v>82.9</v>
      </c>
      <c r="H23" s="83">
        <f>'3月'!I23</f>
        <v>501333</v>
      </c>
      <c r="I23" s="84">
        <f>'3月'!J23</f>
        <v>1866693</v>
      </c>
      <c r="J23" s="23">
        <f>'3月'!K23</f>
        <v>26.9</v>
      </c>
      <c r="K23" s="83">
        <f>'1Q'!I23</f>
        <v>3234154</v>
      </c>
      <c r="L23" s="84">
        <f>'1Q'!J23</f>
        <v>4894977</v>
      </c>
      <c r="M23" s="23">
        <f>'1Q'!K23</f>
        <v>66.07087224311779</v>
      </c>
      <c r="N23" s="83">
        <f>'4月'!I23</f>
        <v>79752</v>
      </c>
      <c r="O23" s="84">
        <f>'4月'!J23</f>
        <v>1518873</v>
      </c>
      <c r="P23" s="1">
        <f>'4月'!K23</f>
        <v>5.3</v>
      </c>
      <c r="Q23" s="83">
        <f>'5月'!I23</f>
        <v>38678</v>
      </c>
      <c r="R23" s="84">
        <f>'5月'!J23</f>
        <v>1705601</v>
      </c>
      <c r="S23" s="1">
        <f>'5月'!K23</f>
        <v>2.2999999999999998</v>
      </c>
      <c r="T23" s="83">
        <f>'6月'!I23</f>
        <v>213235</v>
      </c>
      <c r="U23" s="84">
        <f>'6月'!J23</f>
        <v>1605051</v>
      </c>
      <c r="V23" s="1">
        <f>'6月'!K23</f>
        <v>13.3</v>
      </c>
      <c r="W23" s="83">
        <f>'2Q'!I23</f>
        <v>331665</v>
      </c>
      <c r="X23" s="84">
        <f>'2Q'!J23</f>
        <v>4829525</v>
      </c>
      <c r="Y23" s="1">
        <f>'2Q'!K23</f>
        <v>6.8674455562400025</v>
      </c>
      <c r="Z23" s="83">
        <f>上期!I23</f>
        <v>3565819</v>
      </c>
      <c r="AA23" s="84">
        <f>上期!J23</f>
        <v>9724502</v>
      </c>
      <c r="AB23" s="1">
        <f>上期!K23</f>
        <v>36.668397003774587</v>
      </c>
      <c r="AC23" s="83">
        <f>'7月'!I23</f>
        <v>0</v>
      </c>
      <c r="AD23" s="84">
        <f>'7月'!J23</f>
        <v>0</v>
      </c>
      <c r="AE23" s="1">
        <f>'7月'!K23</f>
        <v>0</v>
      </c>
      <c r="AF23" s="83">
        <f>'8月'!I23</f>
        <v>0</v>
      </c>
      <c r="AG23" s="84">
        <f>'8月'!J23</f>
        <v>0</v>
      </c>
      <c r="AH23" s="1">
        <f>'8月'!K23</f>
        <v>0</v>
      </c>
      <c r="AI23" s="83">
        <f>'9月'!I23</f>
        <v>0</v>
      </c>
      <c r="AJ23" s="84">
        <f>'9月'!J23</f>
        <v>0</v>
      </c>
      <c r="AK23" s="1">
        <f>'9月'!K23</f>
        <v>0</v>
      </c>
      <c r="AL23" s="83">
        <f>'3Q'!I23</f>
        <v>0</v>
      </c>
      <c r="AM23" s="84">
        <f>'3Q'!J23</f>
        <v>0</v>
      </c>
      <c r="AN23" s="1">
        <f>'3Q'!K23</f>
        <v>0</v>
      </c>
      <c r="AO23" s="11">
        <f>'10月'!I23</f>
        <v>0</v>
      </c>
      <c r="AP23" s="9">
        <f>'10月'!J23</f>
        <v>0</v>
      </c>
      <c r="AQ23" s="23">
        <f>'10月'!K23</f>
        <v>0</v>
      </c>
      <c r="AR23" s="10">
        <f>'11月'!I23</f>
        <v>0</v>
      </c>
      <c r="AS23" s="9">
        <f>'11月'!J23</f>
        <v>0</v>
      </c>
      <c r="AT23" s="12">
        <f>'11月'!K23</f>
        <v>0</v>
      </c>
      <c r="AU23" s="10">
        <f>'12月'!I23</f>
        <v>0</v>
      </c>
      <c r="AV23" s="9">
        <f>'12月'!J23</f>
        <v>0</v>
      </c>
      <c r="AW23" s="23">
        <f>'12月'!K23</f>
        <v>0</v>
      </c>
      <c r="AX23" s="83">
        <f>'4Q'!I23</f>
        <v>0</v>
      </c>
      <c r="AY23" s="84">
        <f>'4Q'!J23</f>
        <v>0</v>
      </c>
      <c r="AZ23" s="23">
        <f>'4Q'!K23</f>
        <v>0</v>
      </c>
      <c r="BA23" s="83">
        <f>下期!I23</f>
        <v>0</v>
      </c>
      <c r="BB23" s="84">
        <f>下期!J23</f>
        <v>0</v>
      </c>
      <c r="BC23" s="1">
        <f>下期!K23</f>
        <v>0</v>
      </c>
      <c r="BD23" s="83">
        <f>'20年度累計'!I23</f>
        <v>0</v>
      </c>
      <c r="BE23" s="84">
        <f>'20年度累計'!J23</f>
        <v>0</v>
      </c>
      <c r="BF23" s="12">
        <f>'20年度累計'!K23</f>
        <v>0</v>
      </c>
    </row>
    <row r="24" spans="1:58" x14ac:dyDescent="0.15">
      <c r="A24" s="82" t="str">
        <f>'4月'!B24</f>
        <v>（株）エヌオーイー</v>
      </c>
      <c r="B24" s="83">
        <f>'20年1月'!I24</f>
        <v>175147</v>
      </c>
      <c r="C24" s="84">
        <f>'20年1月'!J24</f>
        <v>108129</v>
      </c>
      <c r="D24" s="23">
        <f>'20年1月'!K24</f>
        <v>162</v>
      </c>
      <c r="E24" s="83">
        <f>'2月'!I24</f>
        <v>180874</v>
      </c>
      <c r="F24" s="84">
        <f>'2月'!J24</f>
        <v>125909</v>
      </c>
      <c r="G24" s="23">
        <f>'2月'!K24</f>
        <v>143.69999999999999</v>
      </c>
      <c r="H24" s="83">
        <f>'3月'!I24</f>
        <v>126841</v>
      </c>
      <c r="I24" s="84">
        <f>'3月'!J24</f>
        <v>157802</v>
      </c>
      <c r="J24" s="23">
        <f>'3月'!K24</f>
        <v>80.400000000000006</v>
      </c>
      <c r="K24" s="83">
        <f>'1Q'!I24</f>
        <v>482862</v>
      </c>
      <c r="L24" s="84">
        <f>'1Q'!J24</f>
        <v>391840</v>
      </c>
      <c r="M24" s="23">
        <f>'1Q'!K24</f>
        <v>123.22937933850551</v>
      </c>
      <c r="N24" s="83">
        <f>'4月'!I24</f>
        <v>74621</v>
      </c>
      <c r="O24" s="84">
        <f>'4月'!J24</f>
        <v>160936</v>
      </c>
      <c r="P24" s="1">
        <f>'4月'!K24</f>
        <v>0.5</v>
      </c>
      <c r="Q24" s="83">
        <f>'5月'!I24</f>
        <v>39563</v>
      </c>
      <c r="R24" s="84">
        <f>'5月'!J24</f>
        <v>134184</v>
      </c>
      <c r="S24" s="1">
        <f>'5月'!K24</f>
        <v>29.5</v>
      </c>
      <c r="T24" s="83">
        <f>'6月'!I24</f>
        <v>67469</v>
      </c>
      <c r="U24" s="84">
        <f>'6月'!J24</f>
        <v>345439</v>
      </c>
      <c r="V24" s="1">
        <f>'6月'!K24</f>
        <v>19.5</v>
      </c>
      <c r="W24" s="83">
        <f>'2Q'!I24</f>
        <v>181653</v>
      </c>
      <c r="X24" s="84">
        <f>'2Q'!J24</f>
        <v>640559</v>
      </c>
      <c r="Y24" s="1">
        <f>'2Q'!K24</f>
        <v>28.358511862295277</v>
      </c>
      <c r="Z24" s="83">
        <f>上期!I24</f>
        <v>664515</v>
      </c>
      <c r="AA24" s="84">
        <f>上期!J24</f>
        <v>1032399</v>
      </c>
      <c r="AB24" s="1">
        <f>上期!K24</f>
        <v>64.36610264054886</v>
      </c>
      <c r="AC24" s="83">
        <f>'7月'!I24</f>
        <v>0</v>
      </c>
      <c r="AD24" s="84">
        <f>'7月'!J24</f>
        <v>0</v>
      </c>
      <c r="AE24" s="1">
        <f>'7月'!K24</f>
        <v>0</v>
      </c>
      <c r="AF24" s="83">
        <f>'8月'!I24</f>
        <v>0</v>
      </c>
      <c r="AG24" s="84">
        <f>'8月'!J24</f>
        <v>0</v>
      </c>
      <c r="AH24" s="1">
        <f>'8月'!K24</f>
        <v>0</v>
      </c>
      <c r="AI24" s="83">
        <f>'9月'!I24</f>
        <v>0</v>
      </c>
      <c r="AJ24" s="84">
        <f>'9月'!J24</f>
        <v>0</v>
      </c>
      <c r="AK24" s="1">
        <f>'9月'!K24</f>
        <v>0</v>
      </c>
      <c r="AL24" s="83">
        <f>'3Q'!I24</f>
        <v>0</v>
      </c>
      <c r="AM24" s="84">
        <f>'3Q'!J24</f>
        <v>0</v>
      </c>
      <c r="AN24" s="1">
        <f>'3Q'!K24</f>
        <v>0</v>
      </c>
      <c r="AO24" s="11">
        <f>'10月'!I24</f>
        <v>0</v>
      </c>
      <c r="AP24" s="9">
        <f>'10月'!J24</f>
        <v>0</v>
      </c>
      <c r="AQ24" s="23">
        <f>'10月'!K24</f>
        <v>0</v>
      </c>
      <c r="AR24" s="10">
        <f>'11月'!I24</f>
        <v>0</v>
      </c>
      <c r="AS24" s="9">
        <f>'11月'!J24</f>
        <v>0</v>
      </c>
      <c r="AT24" s="12">
        <f>'11月'!K24</f>
        <v>0</v>
      </c>
      <c r="AU24" s="10">
        <f>'12月'!I24</f>
        <v>0</v>
      </c>
      <c r="AV24" s="9">
        <f>'12月'!J24</f>
        <v>0</v>
      </c>
      <c r="AW24" s="23">
        <f>'12月'!K24</f>
        <v>0</v>
      </c>
      <c r="AX24" s="83">
        <f>'4Q'!I24</f>
        <v>0</v>
      </c>
      <c r="AY24" s="84">
        <f>'4Q'!J24</f>
        <v>0</v>
      </c>
      <c r="AZ24" s="23">
        <f>'4Q'!K24</f>
        <v>0</v>
      </c>
      <c r="BA24" s="83">
        <f>下期!I24</f>
        <v>0</v>
      </c>
      <c r="BB24" s="84">
        <f>下期!J24</f>
        <v>0</v>
      </c>
      <c r="BC24" s="1">
        <f>下期!K24</f>
        <v>0</v>
      </c>
      <c r="BD24" s="83">
        <f>'20年度累計'!I24</f>
        <v>0</v>
      </c>
      <c r="BE24" s="84">
        <f>'20年度累計'!J24</f>
        <v>0</v>
      </c>
      <c r="BF24" s="12">
        <f>'20年度累計'!K24</f>
        <v>0</v>
      </c>
    </row>
    <row r="25" spans="1:58" x14ac:dyDescent="0.15">
      <c r="A25" s="82" t="str">
        <f>'4月'!B25</f>
        <v>郵船トラベル（株）</v>
      </c>
      <c r="B25" s="83">
        <f>'20年1月'!I25</f>
        <v>72754</v>
      </c>
      <c r="C25" s="84">
        <f>'20年1月'!J25</f>
        <v>106426</v>
      </c>
      <c r="D25" s="23">
        <f>'20年1月'!K25</f>
        <v>68.400000000000006</v>
      </c>
      <c r="E25" s="83">
        <f>'2月'!I25</f>
        <v>58431</v>
      </c>
      <c r="F25" s="84">
        <f>'2月'!J25</f>
        <v>95080</v>
      </c>
      <c r="G25" s="23">
        <f>'2月'!K25</f>
        <v>61.5</v>
      </c>
      <c r="H25" s="83">
        <f>'3月'!I25</f>
        <v>27225</v>
      </c>
      <c r="I25" s="84">
        <f>'3月'!J25</f>
        <v>255989</v>
      </c>
      <c r="J25" s="23">
        <f>'3月'!K25</f>
        <v>10.6</v>
      </c>
      <c r="K25" s="83">
        <f>'1Q'!I25</f>
        <v>158410</v>
      </c>
      <c r="L25" s="84">
        <f>'1Q'!J25</f>
        <v>457495</v>
      </c>
      <c r="M25" s="23">
        <f>'1Q'!K25</f>
        <v>34.625515032951185</v>
      </c>
      <c r="N25" s="83">
        <f>'4月'!I25</f>
        <v>10006</v>
      </c>
      <c r="O25" s="84">
        <f>'4月'!J25</f>
        <v>232742</v>
      </c>
      <c r="P25" s="1">
        <f>'4月'!K25</f>
        <v>4.3</v>
      </c>
      <c r="Q25" s="83">
        <f>'5月'!I25</f>
        <v>3277</v>
      </c>
      <c r="R25" s="84">
        <f>'5月'!J25</f>
        <v>293036</v>
      </c>
      <c r="S25" s="1">
        <f>'5月'!K25</f>
        <v>1.1000000000000001</v>
      </c>
      <c r="T25" s="83">
        <f>'6月'!I25</f>
        <v>33624</v>
      </c>
      <c r="U25" s="84">
        <f>'6月'!J25</f>
        <v>148585</v>
      </c>
      <c r="V25" s="1">
        <f>'6月'!K25</f>
        <v>22.6</v>
      </c>
      <c r="W25" s="83">
        <f>'2Q'!I25</f>
        <v>46907</v>
      </c>
      <c r="X25" s="84">
        <f>'2Q'!J25</f>
        <v>674363</v>
      </c>
      <c r="Y25" s="1">
        <f>'2Q'!K25</f>
        <v>6.9557493516103337</v>
      </c>
      <c r="Z25" s="83">
        <f>上期!I25</f>
        <v>205317</v>
      </c>
      <c r="AA25" s="84">
        <f>上期!J25</f>
        <v>1131858</v>
      </c>
      <c r="AB25" s="1">
        <f>上期!K25</f>
        <v>18.139819659356561</v>
      </c>
      <c r="AC25" s="83">
        <f>'7月'!I25</f>
        <v>0</v>
      </c>
      <c r="AD25" s="84">
        <f>'7月'!J25</f>
        <v>0</v>
      </c>
      <c r="AE25" s="1">
        <f>'7月'!K25</f>
        <v>0</v>
      </c>
      <c r="AF25" s="83">
        <f>'8月'!I25</f>
        <v>0</v>
      </c>
      <c r="AG25" s="84">
        <f>'8月'!J25</f>
        <v>0</v>
      </c>
      <c r="AH25" s="1">
        <f>'8月'!K25</f>
        <v>0</v>
      </c>
      <c r="AI25" s="83">
        <f>'9月'!I25</f>
        <v>0</v>
      </c>
      <c r="AJ25" s="84">
        <f>'9月'!J25</f>
        <v>0</v>
      </c>
      <c r="AK25" s="1">
        <f>'9月'!K25</f>
        <v>0</v>
      </c>
      <c r="AL25" s="83">
        <f>'3Q'!I25</f>
        <v>0</v>
      </c>
      <c r="AM25" s="84">
        <f>'3Q'!J25</f>
        <v>0</v>
      </c>
      <c r="AN25" s="1">
        <f>'3Q'!K25</f>
        <v>0</v>
      </c>
      <c r="AO25" s="11">
        <f>'10月'!I25</f>
        <v>0</v>
      </c>
      <c r="AP25" s="9">
        <f>'10月'!J25</f>
        <v>0</v>
      </c>
      <c r="AQ25" s="23">
        <f>'10月'!K25</f>
        <v>0</v>
      </c>
      <c r="AR25" s="10">
        <f>'11月'!I25</f>
        <v>0</v>
      </c>
      <c r="AS25" s="9">
        <f>'11月'!J25</f>
        <v>0</v>
      </c>
      <c r="AT25" s="12">
        <f>'11月'!K25</f>
        <v>0</v>
      </c>
      <c r="AU25" s="10">
        <f>'12月'!I25</f>
        <v>0</v>
      </c>
      <c r="AV25" s="9">
        <f>'12月'!J25</f>
        <v>0</v>
      </c>
      <c r="AW25" s="23">
        <f>'12月'!K25</f>
        <v>0</v>
      </c>
      <c r="AX25" s="83">
        <f>'4Q'!I25</f>
        <v>0</v>
      </c>
      <c r="AY25" s="84">
        <f>'4Q'!J25</f>
        <v>0</v>
      </c>
      <c r="AZ25" s="23">
        <f>'4Q'!K25</f>
        <v>0</v>
      </c>
      <c r="BA25" s="83">
        <f>下期!I25</f>
        <v>0</v>
      </c>
      <c r="BB25" s="84">
        <f>下期!J25</f>
        <v>0</v>
      </c>
      <c r="BC25" s="1">
        <f>下期!K25</f>
        <v>0</v>
      </c>
      <c r="BD25" s="83">
        <f>'20年度累計'!I25</f>
        <v>0</v>
      </c>
      <c r="BE25" s="84">
        <f>'20年度累計'!J25</f>
        <v>0</v>
      </c>
      <c r="BF25" s="12">
        <f>'20年度累計'!K25</f>
        <v>0</v>
      </c>
    </row>
    <row r="26" spans="1:58" x14ac:dyDescent="0.15">
      <c r="A26" s="82" t="str">
        <f>'4月'!B26</f>
        <v>（株）旅工房</v>
      </c>
      <c r="B26" s="83">
        <f>'20年1月'!I26</f>
        <v>108583</v>
      </c>
      <c r="C26" s="84">
        <f>'20年1月'!J26</f>
        <v>83042</v>
      </c>
      <c r="D26" s="23">
        <f>'20年1月'!K26</f>
        <v>130.80000000000001</v>
      </c>
      <c r="E26" s="83">
        <f>'2月'!I26</f>
        <v>66032</v>
      </c>
      <c r="F26" s="84">
        <f>'2月'!J26</f>
        <v>204624</v>
      </c>
      <c r="G26" s="23">
        <f>'2月'!K26</f>
        <v>32.299999999999997</v>
      </c>
      <c r="H26" s="83">
        <f>'3月'!I26</f>
        <v>69341</v>
      </c>
      <c r="I26" s="84">
        <f>'3月'!J26</f>
        <v>170214</v>
      </c>
      <c r="J26" s="23">
        <f>'3月'!K26</f>
        <v>40.700000000000003</v>
      </c>
      <c r="K26" s="83">
        <f>'1Q'!I26</f>
        <v>243956</v>
      </c>
      <c r="L26" s="84">
        <f>'1Q'!J26</f>
        <v>457880</v>
      </c>
      <c r="M26" s="23">
        <f>'1Q'!K26</f>
        <v>53.279461867738277</v>
      </c>
      <c r="N26" s="83">
        <f>'4月'!I26</f>
        <v>17946</v>
      </c>
      <c r="O26" s="84">
        <f>'4月'!J26</f>
        <v>94468</v>
      </c>
      <c r="P26" s="1">
        <f>'4月'!K26</f>
        <v>19</v>
      </c>
      <c r="Q26" s="83">
        <f>'5月'!I26</f>
        <v>7624</v>
      </c>
      <c r="R26" s="84">
        <f>'5月'!J26</f>
        <v>91250</v>
      </c>
      <c r="S26" s="1">
        <f>'5月'!K26</f>
        <v>8.4</v>
      </c>
      <c r="T26" s="83">
        <f>'6月'!I26</f>
        <v>26036</v>
      </c>
      <c r="U26" s="84">
        <f>'6月'!J26</f>
        <v>57824</v>
      </c>
      <c r="V26" s="1">
        <f>'6月'!K26</f>
        <v>45</v>
      </c>
      <c r="W26" s="83">
        <f>'2Q'!I26</f>
        <v>51606</v>
      </c>
      <c r="X26" s="84">
        <f>'2Q'!J26</f>
        <v>243542</v>
      </c>
      <c r="Y26" s="1">
        <f>'2Q'!K26</f>
        <v>21.189774248384264</v>
      </c>
      <c r="Z26" s="83">
        <f>上期!I26</f>
        <v>295562</v>
      </c>
      <c r="AA26" s="84">
        <f>上期!J26</f>
        <v>701422</v>
      </c>
      <c r="AB26" s="1">
        <f>上期!K26</f>
        <v>42.137543447453886</v>
      </c>
      <c r="AC26" s="83">
        <f>'7月'!I26</f>
        <v>0</v>
      </c>
      <c r="AD26" s="84">
        <f>'7月'!J26</f>
        <v>0</v>
      </c>
      <c r="AE26" s="1">
        <f>'7月'!K26</f>
        <v>0</v>
      </c>
      <c r="AF26" s="83">
        <f>'8月'!I26</f>
        <v>0</v>
      </c>
      <c r="AG26" s="84">
        <f>'8月'!J26</f>
        <v>0</v>
      </c>
      <c r="AH26" s="1">
        <f>'8月'!K26</f>
        <v>0</v>
      </c>
      <c r="AI26" s="83">
        <f>'9月'!I26</f>
        <v>0</v>
      </c>
      <c r="AJ26" s="84">
        <f>'9月'!J26</f>
        <v>0</v>
      </c>
      <c r="AK26" s="1">
        <f>'9月'!K26</f>
        <v>0</v>
      </c>
      <c r="AL26" s="83">
        <f>'3Q'!I26</f>
        <v>0</v>
      </c>
      <c r="AM26" s="84">
        <f>'3Q'!J26</f>
        <v>0</v>
      </c>
      <c r="AN26" s="1">
        <f>'3Q'!K26</f>
        <v>0</v>
      </c>
      <c r="AO26" s="11">
        <f>'10月'!I26</f>
        <v>0</v>
      </c>
      <c r="AP26" s="9">
        <f>'10月'!J26</f>
        <v>0</v>
      </c>
      <c r="AQ26" s="23">
        <f>'10月'!K26</f>
        <v>0</v>
      </c>
      <c r="AR26" s="10">
        <f>'11月'!I26</f>
        <v>0</v>
      </c>
      <c r="AS26" s="9">
        <f>'11月'!J26</f>
        <v>0</v>
      </c>
      <c r="AT26" s="12">
        <f>'11月'!K26</f>
        <v>0</v>
      </c>
      <c r="AU26" s="10">
        <f>'12月'!I26</f>
        <v>0</v>
      </c>
      <c r="AV26" s="9">
        <f>'12月'!J26</f>
        <v>0</v>
      </c>
      <c r="AW26" s="23">
        <f>'12月'!K26</f>
        <v>0</v>
      </c>
      <c r="AX26" s="83">
        <f>'4Q'!I26</f>
        <v>0</v>
      </c>
      <c r="AY26" s="84">
        <f>'4Q'!J26</f>
        <v>0</v>
      </c>
      <c r="AZ26" s="23">
        <f>'4Q'!K26</f>
        <v>0</v>
      </c>
      <c r="BA26" s="83">
        <f>下期!I26</f>
        <v>0</v>
      </c>
      <c r="BB26" s="84">
        <f>下期!J26</f>
        <v>0</v>
      </c>
      <c r="BC26" s="1">
        <f>下期!K26</f>
        <v>0</v>
      </c>
      <c r="BD26" s="83">
        <f>'20年度累計'!I26</f>
        <v>0</v>
      </c>
      <c r="BE26" s="84">
        <f>'20年度累計'!J26</f>
        <v>0</v>
      </c>
      <c r="BF26" s="12">
        <f>'20年度累計'!K26</f>
        <v>0</v>
      </c>
    </row>
    <row r="27" spans="1:58" x14ac:dyDescent="0.15">
      <c r="A27" s="82" t="str">
        <f>'4月'!B27</f>
        <v>（株）IACEトラベル</v>
      </c>
      <c r="B27" s="83">
        <f>'20年1月'!I27</f>
        <v>302915</v>
      </c>
      <c r="C27" s="84">
        <f>'20年1月'!J27</f>
        <v>271593</v>
      </c>
      <c r="D27" s="23">
        <f>'20年1月'!K27</f>
        <v>111.5</v>
      </c>
      <c r="E27" s="83">
        <f>'2月'!I27</f>
        <v>275425</v>
      </c>
      <c r="F27" s="84">
        <f>'2月'!J27</f>
        <v>342527</v>
      </c>
      <c r="G27" s="23">
        <f>'2月'!K27</f>
        <v>80.400000000000006</v>
      </c>
      <c r="H27" s="83">
        <f>'3月'!I27</f>
        <v>224260</v>
      </c>
      <c r="I27" s="84">
        <f>'3月'!J27</f>
        <v>455019</v>
      </c>
      <c r="J27" s="23">
        <f>'3月'!K27</f>
        <v>49.3</v>
      </c>
      <c r="K27" s="83">
        <f>'1Q'!I27</f>
        <v>802600</v>
      </c>
      <c r="L27" s="84">
        <f>'1Q'!J27</f>
        <v>1069139</v>
      </c>
      <c r="M27" s="23">
        <f>'1Q'!K27</f>
        <v>75.06975238953963</v>
      </c>
      <c r="N27" s="83">
        <f>'4月'!I27</f>
        <v>49013</v>
      </c>
      <c r="O27" s="84">
        <f>'4月'!J27</f>
        <v>313880</v>
      </c>
      <c r="P27" s="1">
        <f>'4月'!K27</f>
        <v>15.6</v>
      </c>
      <c r="Q27" s="83">
        <f>'5月'!I27</f>
        <v>21240</v>
      </c>
      <c r="R27" s="84">
        <f>'5月'!J27</f>
        <v>351578</v>
      </c>
      <c r="S27" s="1">
        <f>'5月'!K27</f>
        <v>6</v>
      </c>
      <c r="T27" s="83">
        <f>'6月'!I27</f>
        <v>44440</v>
      </c>
      <c r="U27" s="84">
        <f>'6月'!J27</f>
        <v>324957</v>
      </c>
      <c r="V27" s="1">
        <f>'6月'!K27</f>
        <v>13.7</v>
      </c>
      <c r="W27" s="83">
        <f>'2Q'!I27</f>
        <v>114693</v>
      </c>
      <c r="X27" s="84">
        <f>'2Q'!J27</f>
        <v>990415</v>
      </c>
      <c r="Y27" s="1">
        <f>'2Q'!K27</f>
        <v>11.580297148165162</v>
      </c>
      <c r="Z27" s="83">
        <f>上期!I27</f>
        <v>917293</v>
      </c>
      <c r="AA27" s="84">
        <f>上期!J27</f>
        <v>2059554</v>
      </c>
      <c r="AB27" s="1">
        <f>上期!K27</f>
        <v>44.538429193893435</v>
      </c>
      <c r="AC27" s="83">
        <f>'7月'!I27</f>
        <v>0</v>
      </c>
      <c r="AD27" s="84">
        <f>'7月'!J27</f>
        <v>0</v>
      </c>
      <c r="AE27" s="1">
        <f>'7月'!K27</f>
        <v>0</v>
      </c>
      <c r="AF27" s="83">
        <f>'8月'!I27</f>
        <v>0</v>
      </c>
      <c r="AG27" s="84">
        <f>'8月'!J27</f>
        <v>0</v>
      </c>
      <c r="AH27" s="1">
        <f>'8月'!K27</f>
        <v>0</v>
      </c>
      <c r="AI27" s="83">
        <f>'9月'!I27</f>
        <v>0</v>
      </c>
      <c r="AJ27" s="84">
        <f>'9月'!J27</f>
        <v>0</v>
      </c>
      <c r="AK27" s="1">
        <f>'9月'!K27</f>
        <v>0</v>
      </c>
      <c r="AL27" s="83">
        <f>'3Q'!I27</f>
        <v>0</v>
      </c>
      <c r="AM27" s="84">
        <f>'3Q'!J27</f>
        <v>0</v>
      </c>
      <c r="AN27" s="1">
        <f>'3Q'!K27</f>
        <v>0</v>
      </c>
      <c r="AO27" s="11">
        <f>'10月'!I27</f>
        <v>0</v>
      </c>
      <c r="AP27" s="9">
        <f>'10月'!J27</f>
        <v>0</v>
      </c>
      <c r="AQ27" s="23">
        <f>'10月'!K27</f>
        <v>0</v>
      </c>
      <c r="AR27" s="10">
        <f>'11月'!I27</f>
        <v>0</v>
      </c>
      <c r="AS27" s="9">
        <f>'11月'!J27</f>
        <v>0</v>
      </c>
      <c r="AT27" s="12">
        <f>'11月'!K27</f>
        <v>0</v>
      </c>
      <c r="AU27" s="10">
        <f>'12月'!I27</f>
        <v>0</v>
      </c>
      <c r="AV27" s="9">
        <f>'12月'!J27</f>
        <v>0</v>
      </c>
      <c r="AW27" s="23">
        <f>'12月'!K27</f>
        <v>0</v>
      </c>
      <c r="AX27" s="83">
        <f>'4Q'!I27</f>
        <v>0</v>
      </c>
      <c r="AY27" s="84">
        <f>'4Q'!J27</f>
        <v>0</v>
      </c>
      <c r="AZ27" s="23">
        <f>'4Q'!K27</f>
        <v>0</v>
      </c>
      <c r="BA27" s="83">
        <f>下期!I27</f>
        <v>0</v>
      </c>
      <c r="BB27" s="84">
        <f>下期!J27</f>
        <v>0</v>
      </c>
      <c r="BC27" s="1">
        <f>下期!K27</f>
        <v>0</v>
      </c>
      <c r="BD27" s="83">
        <f>'20年度累計'!I27</f>
        <v>0</v>
      </c>
      <c r="BE27" s="84">
        <f>'20年度累計'!J27</f>
        <v>0</v>
      </c>
      <c r="BF27" s="12">
        <f>'20年度累計'!K27</f>
        <v>0</v>
      </c>
    </row>
    <row r="28" spans="1:58" x14ac:dyDescent="0.15">
      <c r="A28" s="82" t="str">
        <f>'4月'!B28</f>
        <v>沖縄ツーリスト（株）</v>
      </c>
      <c r="B28" s="83">
        <f>'20年1月'!I28</f>
        <v>1128650</v>
      </c>
      <c r="C28" s="84">
        <f>'20年1月'!J28</f>
        <v>1532428</v>
      </c>
      <c r="D28" s="23">
        <f>'20年1月'!K28</f>
        <v>73.7</v>
      </c>
      <c r="E28" s="83">
        <f>'2月'!I28</f>
        <v>913926</v>
      </c>
      <c r="F28" s="84">
        <f>'2月'!J28</f>
        <v>1764908</v>
      </c>
      <c r="G28" s="23">
        <f>'2月'!K28</f>
        <v>51.8</v>
      </c>
      <c r="H28" s="83">
        <f>'3月'!I28</f>
        <v>104879</v>
      </c>
      <c r="I28" s="84">
        <f>'3月'!J28</f>
        <v>1852323</v>
      </c>
      <c r="J28" s="23">
        <f>'3月'!K28</f>
        <v>5.7</v>
      </c>
      <c r="K28" s="83">
        <f>'1Q'!I28</f>
        <v>2147455</v>
      </c>
      <c r="L28" s="84">
        <f>'1Q'!J28</f>
        <v>5149659</v>
      </c>
      <c r="M28" s="23">
        <f>'1Q'!K28</f>
        <v>41.700916507287182</v>
      </c>
      <c r="N28" s="83">
        <f>'4月'!I28</f>
        <v>13204</v>
      </c>
      <c r="O28" s="84">
        <f>'4月'!J28</f>
        <v>1826320</v>
      </c>
      <c r="P28" s="1">
        <f>'4月'!K28</f>
        <v>0.7</v>
      </c>
      <c r="Q28" s="83">
        <f>'5月'!I28</f>
        <v>1155</v>
      </c>
      <c r="R28" s="84">
        <f>'5月'!J28</f>
        <v>1865693</v>
      </c>
      <c r="S28" s="1">
        <f>'5月'!K28</f>
        <v>0.1</v>
      </c>
      <c r="T28" s="83">
        <f>'6月'!I28</f>
        <v>79558</v>
      </c>
      <c r="U28" s="84">
        <f>'6月'!J28</f>
        <v>2259264</v>
      </c>
      <c r="V28" s="1">
        <f>'6月'!K28</f>
        <v>3.5</v>
      </c>
      <c r="W28" s="83">
        <f>'2Q'!I28</f>
        <v>93917</v>
      </c>
      <c r="X28" s="84">
        <f>'2Q'!J28</f>
        <v>5951277</v>
      </c>
      <c r="Y28" s="1">
        <f>'2Q'!K28</f>
        <v>1.5780982804194796</v>
      </c>
      <c r="Z28" s="83">
        <f>上期!I28</f>
        <v>2241372</v>
      </c>
      <c r="AA28" s="84">
        <f>上期!J28</f>
        <v>11100936</v>
      </c>
      <c r="AB28" s="1">
        <f>上期!K28</f>
        <v>20.190837961771869</v>
      </c>
      <c r="AC28" s="83">
        <f>'7月'!I28</f>
        <v>0</v>
      </c>
      <c r="AD28" s="84">
        <f>'7月'!J28</f>
        <v>0</v>
      </c>
      <c r="AE28" s="1">
        <f>'7月'!K28</f>
        <v>0</v>
      </c>
      <c r="AF28" s="83">
        <f>'8月'!I28</f>
        <v>0</v>
      </c>
      <c r="AG28" s="84">
        <f>'8月'!J28</f>
        <v>0</v>
      </c>
      <c r="AH28" s="1">
        <f>'8月'!K28</f>
        <v>0</v>
      </c>
      <c r="AI28" s="83">
        <f>'9月'!I28</f>
        <v>0</v>
      </c>
      <c r="AJ28" s="84">
        <f>'9月'!J28</f>
        <v>0</v>
      </c>
      <c r="AK28" s="1">
        <f>'9月'!K28</f>
        <v>0</v>
      </c>
      <c r="AL28" s="83">
        <f>'3Q'!I28</f>
        <v>0</v>
      </c>
      <c r="AM28" s="84">
        <f>'3Q'!J28</f>
        <v>0</v>
      </c>
      <c r="AN28" s="1">
        <f>'3Q'!K28</f>
        <v>0</v>
      </c>
      <c r="AO28" s="11">
        <f>'10月'!I28</f>
        <v>0</v>
      </c>
      <c r="AP28" s="9">
        <f>'10月'!J28</f>
        <v>0</v>
      </c>
      <c r="AQ28" s="23">
        <f>'10月'!K28</f>
        <v>0</v>
      </c>
      <c r="AR28" s="10">
        <f>'11月'!I28</f>
        <v>0</v>
      </c>
      <c r="AS28" s="9">
        <f>'11月'!J28</f>
        <v>0</v>
      </c>
      <c r="AT28" s="12">
        <f>'11月'!K28</f>
        <v>0</v>
      </c>
      <c r="AU28" s="10">
        <f>'12月'!I28</f>
        <v>0</v>
      </c>
      <c r="AV28" s="9">
        <f>'12月'!J28</f>
        <v>0</v>
      </c>
      <c r="AW28" s="23">
        <f>'12月'!K28</f>
        <v>0</v>
      </c>
      <c r="AX28" s="83">
        <f>'4Q'!I28</f>
        <v>0</v>
      </c>
      <c r="AY28" s="84">
        <f>'4Q'!J28</f>
        <v>0</v>
      </c>
      <c r="AZ28" s="23">
        <f>'4Q'!K28</f>
        <v>0</v>
      </c>
      <c r="BA28" s="83">
        <f>下期!I28</f>
        <v>0</v>
      </c>
      <c r="BB28" s="84">
        <f>下期!J28</f>
        <v>0</v>
      </c>
      <c r="BC28" s="1">
        <f>下期!K28</f>
        <v>0</v>
      </c>
      <c r="BD28" s="83">
        <f>'20年度累計'!I28</f>
        <v>0</v>
      </c>
      <c r="BE28" s="84">
        <f>'20年度累計'!J28</f>
        <v>0</v>
      </c>
      <c r="BF28" s="12">
        <f>'20年度累計'!K28</f>
        <v>0</v>
      </c>
    </row>
    <row r="29" spans="1:58" x14ac:dyDescent="0.15">
      <c r="A29" s="82" t="str">
        <f>'4月'!B29</f>
        <v>T-LIFEホールディングス（株）（4社計 *5）</v>
      </c>
      <c r="B29" s="83">
        <f>'20年1月'!I29</f>
        <v>1256603</v>
      </c>
      <c r="C29" s="84">
        <f>'20年1月'!J29</f>
        <v>1628088</v>
      </c>
      <c r="D29" s="23">
        <f>'20年1月'!K29</f>
        <v>77.2</v>
      </c>
      <c r="E29" s="83">
        <f>'2月'!I29</f>
        <v>1458600</v>
      </c>
      <c r="F29" s="84">
        <f>'2月'!J29</f>
        <v>1923886</v>
      </c>
      <c r="G29" s="23">
        <f>'2月'!K29</f>
        <v>75.8</v>
      </c>
      <c r="H29" s="83">
        <f>'3月'!I29</f>
        <v>283738</v>
      </c>
      <c r="I29" s="84">
        <f>'3月'!J29</f>
        <v>2075524</v>
      </c>
      <c r="J29" s="23">
        <f>'3月'!K29</f>
        <v>13.7</v>
      </c>
      <c r="K29" s="83">
        <f>'1Q'!I29</f>
        <v>2998941</v>
      </c>
      <c r="L29" s="84">
        <f>'1Q'!J29</f>
        <v>5627498</v>
      </c>
      <c r="M29" s="23">
        <f>'1Q'!K29</f>
        <v>53.290840796389439</v>
      </c>
      <c r="N29" s="83">
        <f>'4月'!I29</f>
        <v>27529</v>
      </c>
      <c r="O29" s="84">
        <f>'4月'!J29</f>
        <v>2059569</v>
      </c>
      <c r="P29" s="1">
        <f>'4月'!K29</f>
        <v>1.3</v>
      </c>
      <c r="Q29" s="83">
        <f>'5月'!I29</f>
        <v>10253</v>
      </c>
      <c r="R29" s="84">
        <f>'5月'!J29</f>
        <v>2897446</v>
      </c>
      <c r="S29" s="1">
        <f>'5月'!K29</f>
        <v>0.4</v>
      </c>
      <c r="T29" s="83">
        <f>'6月'!I29</f>
        <v>30059</v>
      </c>
      <c r="U29" s="84">
        <f>'6月'!J29</f>
        <v>2430577</v>
      </c>
      <c r="V29" s="1">
        <f>'6月'!K29</f>
        <v>1.2</v>
      </c>
      <c r="W29" s="83">
        <f>'2Q'!I29</f>
        <v>67841</v>
      </c>
      <c r="X29" s="84">
        <f>'2Q'!J29</f>
        <v>7387592</v>
      </c>
      <c r="Y29" s="1">
        <f>'2Q'!K29</f>
        <v>0.9183100528561946</v>
      </c>
      <c r="Z29" s="83">
        <f>上期!I29</f>
        <v>3066782</v>
      </c>
      <c r="AA29" s="84">
        <f>上期!J29</f>
        <v>13015090</v>
      </c>
      <c r="AB29" s="1">
        <f>上期!K29</f>
        <v>23.563279239713285</v>
      </c>
      <c r="AC29" s="83">
        <f>'7月'!I29</f>
        <v>0</v>
      </c>
      <c r="AD29" s="84">
        <f>'7月'!J29</f>
        <v>0</v>
      </c>
      <c r="AE29" s="1">
        <f>'7月'!K29</f>
        <v>0</v>
      </c>
      <c r="AF29" s="83">
        <f>'8月'!I29</f>
        <v>0</v>
      </c>
      <c r="AG29" s="84">
        <f>'8月'!J29</f>
        <v>0</v>
      </c>
      <c r="AH29" s="1">
        <f>'8月'!K29</f>
        <v>0</v>
      </c>
      <c r="AI29" s="83">
        <f>'9月'!I29</f>
        <v>0</v>
      </c>
      <c r="AJ29" s="84">
        <f>'9月'!J29</f>
        <v>0</v>
      </c>
      <c r="AK29" s="1">
        <f>'9月'!K29</f>
        <v>0</v>
      </c>
      <c r="AL29" s="83">
        <f>'3Q'!I29</f>
        <v>0</v>
      </c>
      <c r="AM29" s="84">
        <f>'3Q'!J29</f>
        <v>0</v>
      </c>
      <c r="AN29" s="1">
        <f>'3Q'!K29</f>
        <v>0</v>
      </c>
      <c r="AO29" s="11">
        <f>'10月'!I29</f>
        <v>0</v>
      </c>
      <c r="AP29" s="9">
        <f>'10月'!J29</f>
        <v>0</v>
      </c>
      <c r="AQ29" s="23">
        <f>'10月'!K29</f>
        <v>0</v>
      </c>
      <c r="AR29" s="10">
        <f>'11月'!I29</f>
        <v>0</v>
      </c>
      <c r="AS29" s="9">
        <f>'11月'!J29</f>
        <v>0</v>
      </c>
      <c r="AT29" s="12">
        <f>'11月'!K29</f>
        <v>0</v>
      </c>
      <c r="AU29" s="10">
        <f>'12月'!I29</f>
        <v>0</v>
      </c>
      <c r="AV29" s="9">
        <f>'12月'!J29</f>
        <v>0</v>
      </c>
      <c r="AW29" s="23">
        <f>'12月'!K29</f>
        <v>0</v>
      </c>
      <c r="AX29" s="83">
        <f>'4Q'!I29</f>
        <v>0</v>
      </c>
      <c r="AY29" s="84">
        <f>'4Q'!J29</f>
        <v>0</v>
      </c>
      <c r="AZ29" s="23">
        <f>'4Q'!K29</f>
        <v>0</v>
      </c>
      <c r="BA29" s="83">
        <f>下期!I29</f>
        <v>0</v>
      </c>
      <c r="BB29" s="84">
        <f>下期!J29</f>
        <v>0</v>
      </c>
      <c r="BC29" s="1">
        <f>下期!K29</f>
        <v>0</v>
      </c>
      <c r="BD29" s="83">
        <f>'20年度累計'!I29</f>
        <v>0</v>
      </c>
      <c r="BE29" s="84">
        <f>'20年度累計'!J29</f>
        <v>0</v>
      </c>
      <c r="BF29" s="12">
        <f>'20年度累計'!K29</f>
        <v>0</v>
      </c>
    </row>
    <row r="30" spans="1:58" x14ac:dyDescent="0.15">
      <c r="A30" s="82" t="str">
        <f>'4月'!B30</f>
        <v>WILLER（株）</v>
      </c>
      <c r="B30" s="83">
        <f>'20年1月'!I30</f>
        <v>1322413</v>
      </c>
      <c r="C30" s="84">
        <f>'20年1月'!J30</f>
        <v>1223563</v>
      </c>
      <c r="D30" s="23">
        <f>'20年1月'!K30</f>
        <v>108.1</v>
      </c>
      <c r="E30" s="83">
        <f>'2月'!I30</f>
        <v>1679158</v>
      </c>
      <c r="F30" s="84">
        <f>'2月'!J30</f>
        <v>1612911</v>
      </c>
      <c r="G30" s="23">
        <f>'2月'!K30</f>
        <v>104.1</v>
      </c>
      <c r="H30" s="83">
        <f>'3月'!I30</f>
        <v>564359</v>
      </c>
      <c r="I30" s="84">
        <f>'3月'!J30</f>
        <v>2529271</v>
      </c>
      <c r="J30" s="23">
        <f>'3月'!K30</f>
        <v>22.3</v>
      </c>
      <c r="K30" s="83">
        <f>'1Q'!I30</f>
        <v>3565930</v>
      </c>
      <c r="L30" s="84">
        <f>'1Q'!J30</f>
        <v>5365745</v>
      </c>
      <c r="M30" s="23">
        <f>'1Q'!K30</f>
        <v>66.457313942425515</v>
      </c>
      <c r="N30" s="83">
        <f>'4月'!I30</f>
        <v>31079</v>
      </c>
      <c r="O30" s="84">
        <f>'4月'!J30</f>
        <v>1361322</v>
      </c>
      <c r="P30" s="1">
        <f>'4月'!K30</f>
        <v>2.2999999999999998</v>
      </c>
      <c r="Q30" s="83">
        <f>'5月'!I30</f>
        <v>4047</v>
      </c>
      <c r="R30" s="84">
        <f>'5月'!J30</f>
        <v>1342832</v>
      </c>
      <c r="S30" s="1">
        <f>'5月'!K30</f>
        <v>0.3</v>
      </c>
      <c r="T30" s="83">
        <f>'6月'!I30</f>
        <v>51796</v>
      </c>
      <c r="U30" s="84">
        <f>'6月'!J30</f>
        <v>1035591</v>
      </c>
      <c r="V30" s="1">
        <f>'6月'!K30</f>
        <v>5</v>
      </c>
      <c r="W30" s="83">
        <f>'2Q'!I30</f>
        <v>86922</v>
      </c>
      <c r="X30" s="84">
        <f>'2Q'!J30</f>
        <v>3739745</v>
      </c>
      <c r="Y30" s="1">
        <f>'2Q'!K30</f>
        <v>2.324276120430671</v>
      </c>
      <c r="Z30" s="83">
        <f>上期!I30</f>
        <v>3652852</v>
      </c>
      <c r="AA30" s="84">
        <f>上期!J30</f>
        <v>9105490</v>
      </c>
      <c r="AB30" s="1">
        <f>上期!K30</f>
        <v>40.117028298312334</v>
      </c>
      <c r="AC30" s="83">
        <f>'7月'!I30</f>
        <v>0</v>
      </c>
      <c r="AD30" s="84">
        <f>'7月'!J30</f>
        <v>0</v>
      </c>
      <c r="AE30" s="1">
        <f>'7月'!K30</f>
        <v>0</v>
      </c>
      <c r="AF30" s="83">
        <f>'8月'!I30</f>
        <v>0</v>
      </c>
      <c r="AG30" s="84">
        <f>'8月'!J30</f>
        <v>0</v>
      </c>
      <c r="AH30" s="1">
        <f>'8月'!K30</f>
        <v>0</v>
      </c>
      <c r="AI30" s="83">
        <f>'9月'!I30</f>
        <v>0</v>
      </c>
      <c r="AJ30" s="84">
        <f>'9月'!J30</f>
        <v>0</v>
      </c>
      <c r="AK30" s="1">
        <f>'9月'!K30</f>
        <v>0</v>
      </c>
      <c r="AL30" s="83">
        <f>'3Q'!I30</f>
        <v>0</v>
      </c>
      <c r="AM30" s="84">
        <f>'3Q'!J30</f>
        <v>0</v>
      </c>
      <c r="AN30" s="1">
        <f>'3Q'!K30</f>
        <v>0</v>
      </c>
      <c r="AO30" s="11">
        <f>'10月'!I30</f>
        <v>0</v>
      </c>
      <c r="AP30" s="9">
        <f>'10月'!J30</f>
        <v>0</v>
      </c>
      <c r="AQ30" s="23">
        <f>'10月'!K30</f>
        <v>0</v>
      </c>
      <c r="AR30" s="10">
        <f>'11月'!I30</f>
        <v>0</v>
      </c>
      <c r="AS30" s="9">
        <f>'11月'!J30</f>
        <v>0</v>
      </c>
      <c r="AT30" s="12">
        <f>'11月'!K30</f>
        <v>0</v>
      </c>
      <c r="AU30" s="10">
        <f>'12月'!I30</f>
        <v>0</v>
      </c>
      <c r="AV30" s="9">
        <f>'12月'!J30</f>
        <v>0</v>
      </c>
      <c r="AW30" s="23">
        <f>'12月'!K30</f>
        <v>0</v>
      </c>
      <c r="AX30" s="83">
        <f>'4Q'!I30</f>
        <v>0</v>
      </c>
      <c r="AY30" s="84">
        <f>'4Q'!J30</f>
        <v>0</v>
      </c>
      <c r="AZ30" s="23">
        <f>'4Q'!K30</f>
        <v>0</v>
      </c>
      <c r="BA30" s="83">
        <f>下期!I30</f>
        <v>0</v>
      </c>
      <c r="BB30" s="84">
        <f>下期!J30</f>
        <v>0</v>
      </c>
      <c r="BC30" s="1">
        <f>下期!K30</f>
        <v>0</v>
      </c>
      <c r="BD30" s="83">
        <f>'20年度累計'!I30</f>
        <v>0</v>
      </c>
      <c r="BE30" s="84">
        <f>'20年度累計'!J30</f>
        <v>0</v>
      </c>
      <c r="BF30" s="12">
        <f>'20年度累計'!K30</f>
        <v>0</v>
      </c>
    </row>
    <row r="31" spans="1:58" x14ac:dyDescent="0.15">
      <c r="A31" s="82" t="str">
        <f>'4月'!B31</f>
        <v>京王観光（株）</v>
      </c>
      <c r="B31" s="83">
        <f>'20年1月'!I31</f>
        <v>908909</v>
      </c>
      <c r="C31" s="84">
        <f>'20年1月'!J31</f>
        <v>1235826</v>
      </c>
      <c r="D31" s="23">
        <f>'20年1月'!K31</f>
        <v>73.5</v>
      </c>
      <c r="E31" s="83">
        <f>'2月'!I31</f>
        <v>908749</v>
      </c>
      <c r="F31" s="84">
        <f>'2月'!J31</f>
        <v>1062468</v>
      </c>
      <c r="G31" s="23">
        <f>'2月'!K31</f>
        <v>85.5</v>
      </c>
      <c r="H31" s="83">
        <f>'3月'!I31</f>
        <v>276643</v>
      </c>
      <c r="I31" s="84">
        <f>'3月'!J31</f>
        <v>1132443</v>
      </c>
      <c r="J31" s="23">
        <f>'3月'!K31</f>
        <v>24.4</v>
      </c>
      <c r="K31" s="83">
        <f>'1Q'!I31</f>
        <v>2094301</v>
      </c>
      <c r="L31" s="84">
        <f>'1Q'!J31</f>
        <v>3430737</v>
      </c>
      <c r="M31" s="23">
        <f>'1Q'!K31</f>
        <v>61.045221478650213</v>
      </c>
      <c r="N31" s="83">
        <f>'4月'!I31</f>
        <v>58429</v>
      </c>
      <c r="O31" s="84">
        <f>'4月'!J31</f>
        <v>1002586</v>
      </c>
      <c r="P31" s="1">
        <f>'4月'!K31</f>
        <v>5.8</v>
      </c>
      <c r="Q31" s="83">
        <f>'5月'!I31</f>
        <v>13768</v>
      </c>
      <c r="R31" s="84">
        <f>'5月'!J31</f>
        <v>990048</v>
      </c>
      <c r="S31" s="1">
        <f>'5月'!K31</f>
        <v>1.4</v>
      </c>
      <c r="T31" s="83">
        <f>'6月'!I31</f>
        <v>61196</v>
      </c>
      <c r="U31" s="84">
        <f>'6月'!J31</f>
        <v>1252317</v>
      </c>
      <c r="V31" s="1">
        <f>'6月'!K31</f>
        <v>4.9000000000000004</v>
      </c>
      <c r="W31" s="83">
        <f>'2Q'!I31</f>
        <v>133393</v>
      </c>
      <c r="X31" s="84">
        <f>'2Q'!J31</f>
        <v>3244951</v>
      </c>
      <c r="Y31" s="1">
        <f>'2Q'!K31</f>
        <v>4.1107862645691728</v>
      </c>
      <c r="Z31" s="83">
        <f>上期!I31</f>
        <v>2227694</v>
      </c>
      <c r="AA31" s="84">
        <f>上期!J31</f>
        <v>6675688</v>
      </c>
      <c r="AB31" s="1">
        <f>上期!K31</f>
        <v>33.370253373135469</v>
      </c>
      <c r="AC31" s="83">
        <f>'7月'!I31</f>
        <v>0</v>
      </c>
      <c r="AD31" s="84">
        <f>'7月'!J31</f>
        <v>0</v>
      </c>
      <c r="AE31" s="1">
        <f>'7月'!K31</f>
        <v>0</v>
      </c>
      <c r="AF31" s="83">
        <f>'8月'!I31</f>
        <v>0</v>
      </c>
      <c r="AG31" s="84">
        <f>'8月'!J31</f>
        <v>0</v>
      </c>
      <c r="AH31" s="1">
        <f>'8月'!K31</f>
        <v>0</v>
      </c>
      <c r="AI31" s="83">
        <f>'9月'!I31</f>
        <v>0</v>
      </c>
      <c r="AJ31" s="84">
        <f>'9月'!J31</f>
        <v>0</v>
      </c>
      <c r="AK31" s="1">
        <f>'9月'!K31</f>
        <v>0</v>
      </c>
      <c r="AL31" s="83">
        <f>'3Q'!I31</f>
        <v>0</v>
      </c>
      <c r="AM31" s="84">
        <f>'3Q'!J31</f>
        <v>0</v>
      </c>
      <c r="AN31" s="1">
        <f>'3Q'!K31</f>
        <v>0</v>
      </c>
      <c r="AO31" s="11">
        <f>'10月'!I31</f>
        <v>0</v>
      </c>
      <c r="AP31" s="9">
        <f>'10月'!J31</f>
        <v>0</v>
      </c>
      <c r="AQ31" s="23">
        <f>'10月'!K31</f>
        <v>0</v>
      </c>
      <c r="AR31" s="10">
        <f>'11月'!I31</f>
        <v>0</v>
      </c>
      <c r="AS31" s="9">
        <f>'11月'!J31</f>
        <v>0</v>
      </c>
      <c r="AT31" s="12">
        <f>'11月'!K31</f>
        <v>0</v>
      </c>
      <c r="AU31" s="10">
        <f>'12月'!I31</f>
        <v>0</v>
      </c>
      <c r="AV31" s="9">
        <f>'12月'!J31</f>
        <v>0</v>
      </c>
      <c r="AW31" s="23">
        <f>'12月'!K31</f>
        <v>0</v>
      </c>
      <c r="AX31" s="83">
        <f>'4Q'!I31</f>
        <v>0</v>
      </c>
      <c r="AY31" s="84">
        <f>'4Q'!J31</f>
        <v>0</v>
      </c>
      <c r="AZ31" s="23">
        <f>'4Q'!K31</f>
        <v>0</v>
      </c>
      <c r="BA31" s="83">
        <f>下期!I31</f>
        <v>0</v>
      </c>
      <c r="BB31" s="84">
        <f>下期!J31</f>
        <v>0</v>
      </c>
      <c r="BC31" s="1">
        <f>下期!K31</f>
        <v>0</v>
      </c>
      <c r="BD31" s="83">
        <f>'20年度累計'!I31</f>
        <v>0</v>
      </c>
      <c r="BE31" s="84">
        <f>'20年度累計'!J31</f>
        <v>0</v>
      </c>
      <c r="BF31" s="12">
        <f>'20年度累計'!K31</f>
        <v>0</v>
      </c>
    </row>
    <row r="32" spans="1:58" x14ac:dyDescent="0.15">
      <c r="A32" s="82" t="str">
        <f>'4月'!B32</f>
        <v>（株）トヨタツーリストインターナショナル</v>
      </c>
      <c r="B32" s="83">
        <f>'20年1月'!I32</f>
        <v>144833</v>
      </c>
      <c r="C32" s="84">
        <f>'20年1月'!J32</f>
        <v>565678</v>
      </c>
      <c r="D32" s="23">
        <f>'20年1月'!K32</f>
        <v>25.6</v>
      </c>
      <c r="E32" s="83">
        <f>'2月'!I32</f>
        <v>111265</v>
      </c>
      <c r="F32" s="84">
        <f>'2月'!J32</f>
        <v>171016</v>
      </c>
      <c r="G32" s="23">
        <f>'2月'!K32</f>
        <v>65.099999999999994</v>
      </c>
      <c r="H32" s="83">
        <f>'3月'!I32</f>
        <v>54042</v>
      </c>
      <c r="I32" s="84">
        <f>'3月'!J32</f>
        <v>147415</v>
      </c>
      <c r="J32" s="23">
        <f>'3月'!K32</f>
        <v>36.700000000000003</v>
      </c>
      <c r="K32" s="83">
        <f>'1Q'!I32</f>
        <v>310140</v>
      </c>
      <c r="L32" s="84">
        <f>'1Q'!J32</f>
        <v>884109</v>
      </c>
      <c r="M32" s="23">
        <f>'1Q'!K32</f>
        <v>35.079385007957164</v>
      </c>
      <c r="N32" s="83">
        <f>'4月'!I32</f>
        <v>17702</v>
      </c>
      <c r="O32" s="84">
        <f>'4月'!J32</f>
        <v>118215</v>
      </c>
      <c r="P32" s="1">
        <f>'4月'!K32</f>
        <v>15</v>
      </c>
      <c r="Q32" s="83">
        <f>'5月'!I32</f>
        <v>0</v>
      </c>
      <c r="R32" s="84">
        <f>'5月'!J32</f>
        <v>153537</v>
      </c>
      <c r="S32" s="1" t="str">
        <f>'5月'!K32</f>
        <v>－</v>
      </c>
      <c r="T32" s="83">
        <f>'6月'!I32</f>
        <v>12900</v>
      </c>
      <c r="U32" s="84">
        <f>'6月'!J32</f>
        <v>232110</v>
      </c>
      <c r="V32" s="1">
        <f>'6月'!K32</f>
        <v>5.6</v>
      </c>
      <c r="W32" s="83">
        <f>'2Q'!I32</f>
        <v>30602</v>
      </c>
      <c r="X32" s="84">
        <f>'2Q'!J32</f>
        <v>503862</v>
      </c>
      <c r="Y32" s="1">
        <f>'2Q'!K32</f>
        <v>6.0734883757854332</v>
      </c>
      <c r="Z32" s="83">
        <f>上期!I32</f>
        <v>340742</v>
      </c>
      <c r="AA32" s="84">
        <f>上期!J32</f>
        <v>1387971</v>
      </c>
      <c r="AB32" s="1">
        <f>上期!K32</f>
        <v>24.549648371615834</v>
      </c>
      <c r="AC32" s="83">
        <f>'7月'!I32</f>
        <v>0</v>
      </c>
      <c r="AD32" s="84">
        <f>'7月'!J32</f>
        <v>0</v>
      </c>
      <c r="AE32" s="1">
        <f>'7月'!K32</f>
        <v>0</v>
      </c>
      <c r="AF32" s="83">
        <f>'8月'!I32</f>
        <v>0</v>
      </c>
      <c r="AG32" s="84">
        <f>'8月'!J32</f>
        <v>0</v>
      </c>
      <c r="AH32" s="1">
        <f>'8月'!K32</f>
        <v>0</v>
      </c>
      <c r="AI32" s="83">
        <f>'9月'!I32</f>
        <v>0</v>
      </c>
      <c r="AJ32" s="84">
        <f>'9月'!J32</f>
        <v>0</v>
      </c>
      <c r="AK32" s="1">
        <f>'9月'!K32</f>
        <v>0</v>
      </c>
      <c r="AL32" s="83">
        <f>'3Q'!I32</f>
        <v>0</v>
      </c>
      <c r="AM32" s="84">
        <f>'3Q'!J32</f>
        <v>0</v>
      </c>
      <c r="AN32" s="1">
        <f>'3Q'!K32</f>
        <v>0</v>
      </c>
      <c r="AO32" s="11">
        <f>'10月'!I32</f>
        <v>0</v>
      </c>
      <c r="AP32" s="9">
        <f>'10月'!J32</f>
        <v>0</v>
      </c>
      <c r="AQ32" s="23">
        <f>'10月'!K32</f>
        <v>0</v>
      </c>
      <c r="AR32" s="10">
        <f>'11月'!I32</f>
        <v>0</v>
      </c>
      <c r="AS32" s="9">
        <f>'11月'!J32</f>
        <v>0</v>
      </c>
      <c r="AT32" s="12">
        <f>'11月'!K32</f>
        <v>0</v>
      </c>
      <c r="AU32" s="10">
        <f>'12月'!I32</f>
        <v>0</v>
      </c>
      <c r="AV32" s="9">
        <f>'12月'!J32</f>
        <v>0</v>
      </c>
      <c r="AW32" s="23">
        <f>'12月'!K32</f>
        <v>0</v>
      </c>
      <c r="AX32" s="83">
        <f>'4Q'!I32</f>
        <v>0</v>
      </c>
      <c r="AY32" s="84">
        <f>'4Q'!J32</f>
        <v>0</v>
      </c>
      <c r="AZ32" s="23">
        <f>'4Q'!K32</f>
        <v>0</v>
      </c>
      <c r="BA32" s="83">
        <f>下期!I32</f>
        <v>0</v>
      </c>
      <c r="BB32" s="84">
        <f>下期!J32</f>
        <v>0</v>
      </c>
      <c r="BC32" s="1">
        <f>下期!K32</f>
        <v>0</v>
      </c>
      <c r="BD32" s="83">
        <f>'20年度累計'!I32</f>
        <v>0</v>
      </c>
      <c r="BE32" s="84">
        <f>'20年度累計'!J32</f>
        <v>0</v>
      </c>
      <c r="BF32" s="12">
        <f>'20年度累計'!K32</f>
        <v>0</v>
      </c>
    </row>
    <row r="33" spans="1:58" x14ac:dyDescent="0.15">
      <c r="A33" s="82" t="str">
        <f>'4月'!B33</f>
        <v>メルコトラベル（株）</v>
      </c>
      <c r="B33" s="83">
        <f>'20年1月'!I33</f>
        <v>544099</v>
      </c>
      <c r="C33" s="84">
        <f>'20年1月'!J33</f>
        <v>583426</v>
      </c>
      <c r="D33" s="23">
        <f>'20年1月'!K33</f>
        <v>93.3</v>
      </c>
      <c r="E33" s="83">
        <f>'2月'!I33</f>
        <v>518193</v>
      </c>
      <c r="F33" s="84">
        <f>'2月'!J33</f>
        <v>665460</v>
      </c>
      <c r="G33" s="23">
        <f>'2月'!K33</f>
        <v>77.900000000000006</v>
      </c>
      <c r="H33" s="83">
        <f>'3月'!I33</f>
        <v>384522</v>
      </c>
      <c r="I33" s="84">
        <f>'3月'!J33</f>
        <v>762577</v>
      </c>
      <c r="J33" s="23">
        <f>'3月'!K33</f>
        <v>50.4</v>
      </c>
      <c r="K33" s="83">
        <f>'1Q'!I33</f>
        <v>1446814</v>
      </c>
      <c r="L33" s="84">
        <f>'1Q'!J33</f>
        <v>2011463</v>
      </c>
      <c r="M33" s="23">
        <f>'1Q'!K33</f>
        <v>71.928442133909499</v>
      </c>
      <c r="N33" s="83">
        <f>'4月'!I33</f>
        <v>165413</v>
      </c>
      <c r="O33" s="84">
        <f>'4月'!J33</f>
        <v>689819</v>
      </c>
      <c r="P33" s="1">
        <f>'4月'!K33</f>
        <v>24</v>
      </c>
      <c r="Q33" s="83">
        <f>'5月'!I33</f>
        <v>48362</v>
      </c>
      <c r="R33" s="84">
        <f>'5月'!J33</f>
        <v>640461</v>
      </c>
      <c r="S33" s="1">
        <f>'5月'!K33</f>
        <v>7.6</v>
      </c>
      <c r="T33" s="83">
        <f>'6月'!I33</f>
        <v>128195</v>
      </c>
      <c r="U33" s="84">
        <f>'6月'!J33</f>
        <v>685335</v>
      </c>
      <c r="V33" s="1">
        <f>'6月'!K33</f>
        <v>18.7</v>
      </c>
      <c r="W33" s="83">
        <f>'2Q'!I33</f>
        <v>341970</v>
      </c>
      <c r="X33" s="84">
        <f>'2Q'!J33</f>
        <v>2015615</v>
      </c>
      <c r="Y33" s="1">
        <f>'2Q'!K33</f>
        <v>16.966037660962037</v>
      </c>
      <c r="Z33" s="83">
        <f>上期!I33</f>
        <v>1788784</v>
      </c>
      <c r="AA33" s="84">
        <f>上期!J33</f>
        <v>4027078</v>
      </c>
      <c r="AB33" s="1">
        <f>上期!K33</f>
        <v>44.418906214381742</v>
      </c>
      <c r="AC33" s="83">
        <f>'7月'!I33</f>
        <v>0</v>
      </c>
      <c r="AD33" s="84">
        <f>'7月'!J33</f>
        <v>0</v>
      </c>
      <c r="AE33" s="1">
        <f>'7月'!K33</f>
        <v>0</v>
      </c>
      <c r="AF33" s="83">
        <f>'8月'!I33</f>
        <v>0</v>
      </c>
      <c r="AG33" s="84">
        <f>'8月'!J33</f>
        <v>0</v>
      </c>
      <c r="AH33" s="1">
        <f>'8月'!K33</f>
        <v>0</v>
      </c>
      <c r="AI33" s="83">
        <f>'9月'!I33</f>
        <v>0</v>
      </c>
      <c r="AJ33" s="84">
        <f>'9月'!J33</f>
        <v>0</v>
      </c>
      <c r="AK33" s="1">
        <f>'9月'!K33</f>
        <v>0</v>
      </c>
      <c r="AL33" s="83">
        <f>'3Q'!I33</f>
        <v>0</v>
      </c>
      <c r="AM33" s="84">
        <f>'3Q'!J33</f>
        <v>0</v>
      </c>
      <c r="AN33" s="1">
        <f>'3Q'!K33</f>
        <v>0</v>
      </c>
      <c r="AO33" s="11">
        <f>'10月'!I33</f>
        <v>0</v>
      </c>
      <c r="AP33" s="9">
        <f>'10月'!J33</f>
        <v>0</v>
      </c>
      <c r="AQ33" s="23">
        <f>'10月'!K33</f>
        <v>0</v>
      </c>
      <c r="AR33" s="10">
        <f>'11月'!I33</f>
        <v>0</v>
      </c>
      <c r="AS33" s="9">
        <f>'11月'!J33</f>
        <v>0</v>
      </c>
      <c r="AT33" s="12">
        <f>'11月'!K33</f>
        <v>0</v>
      </c>
      <c r="AU33" s="10">
        <f>'12月'!I33</f>
        <v>0</v>
      </c>
      <c r="AV33" s="9">
        <f>'12月'!J33</f>
        <v>0</v>
      </c>
      <c r="AW33" s="23">
        <f>'12月'!K33</f>
        <v>0</v>
      </c>
      <c r="AX33" s="83">
        <f>'4Q'!I33</f>
        <v>0</v>
      </c>
      <c r="AY33" s="84">
        <f>'4Q'!J33</f>
        <v>0</v>
      </c>
      <c r="AZ33" s="23">
        <f>'4Q'!K33</f>
        <v>0</v>
      </c>
      <c r="BA33" s="83">
        <f>下期!I33</f>
        <v>0</v>
      </c>
      <c r="BB33" s="84">
        <f>下期!J33</f>
        <v>0</v>
      </c>
      <c r="BC33" s="1">
        <f>下期!K33</f>
        <v>0</v>
      </c>
      <c r="BD33" s="83">
        <f>'20年度累計'!I33</f>
        <v>0</v>
      </c>
      <c r="BE33" s="84">
        <f>'20年度累計'!J33</f>
        <v>0</v>
      </c>
      <c r="BF33" s="12">
        <f>'20年度累計'!K33</f>
        <v>0</v>
      </c>
    </row>
    <row r="34" spans="1:58" x14ac:dyDescent="0.15">
      <c r="A34" s="82" t="str">
        <f>'4月'!B34</f>
        <v>イオンコンパス（株）</v>
      </c>
      <c r="B34" s="20">
        <f>'20年1月'!I34</f>
        <v>727088</v>
      </c>
      <c r="C34" s="19">
        <f>'20年1月'!J34</f>
        <v>582758</v>
      </c>
      <c r="D34" s="23">
        <f>'20年1月'!K34</f>
        <v>124.8</v>
      </c>
      <c r="E34" s="20">
        <f>'2月'!I34</f>
        <v>510930</v>
      </c>
      <c r="F34" s="19">
        <f>'2月'!J34</f>
        <v>569595</v>
      </c>
      <c r="G34" s="23">
        <f>'2月'!K34</f>
        <v>89.7</v>
      </c>
      <c r="H34" s="20">
        <f>'3月'!I34</f>
        <v>430656</v>
      </c>
      <c r="I34" s="19">
        <f>'3月'!J34</f>
        <v>808931</v>
      </c>
      <c r="J34" s="23">
        <f>'3月'!K34</f>
        <v>53.2</v>
      </c>
      <c r="K34" s="20">
        <f>'1Q'!I34</f>
        <v>1668674</v>
      </c>
      <c r="L34" s="19">
        <f>'1Q'!J34</f>
        <v>1961284</v>
      </c>
      <c r="M34" s="23">
        <f>'1Q'!K34</f>
        <v>85.080692036441434</v>
      </c>
      <c r="N34" s="83">
        <f>'4月'!I34</f>
        <v>346378</v>
      </c>
      <c r="O34" s="84">
        <f>'4月'!J34</f>
        <v>1104231</v>
      </c>
      <c r="P34" s="1">
        <f>'4月'!K34</f>
        <v>31.4</v>
      </c>
      <c r="Q34" s="20">
        <f>'5月'!I34</f>
        <v>139279</v>
      </c>
      <c r="R34" s="19">
        <f>'5月'!J34</f>
        <v>958329</v>
      </c>
      <c r="S34" s="1">
        <f>'5月'!K34</f>
        <v>14.5</v>
      </c>
      <c r="T34" s="20">
        <f>'6月'!I34</f>
        <v>160085</v>
      </c>
      <c r="U34" s="19">
        <f>'6月'!J34</f>
        <v>811058</v>
      </c>
      <c r="V34" s="1">
        <f>'6月'!K34</f>
        <v>19.7</v>
      </c>
      <c r="W34" s="20">
        <f>'2Q'!I34</f>
        <v>645742</v>
      </c>
      <c r="X34" s="19">
        <f>'2Q'!J34</f>
        <v>2873618</v>
      </c>
      <c r="Y34" s="1">
        <f>'2Q'!K34</f>
        <v>22.471393205359931</v>
      </c>
      <c r="Z34" s="20">
        <f>上期!I34</f>
        <v>2314416</v>
      </c>
      <c r="AA34" s="19">
        <f>上期!J34</f>
        <v>4834902</v>
      </c>
      <c r="AB34" s="1">
        <f>上期!K34</f>
        <v>47.868933020772708</v>
      </c>
      <c r="AC34" s="20">
        <f>'7月'!I34</f>
        <v>0</v>
      </c>
      <c r="AD34" s="19">
        <f>'7月'!J34</f>
        <v>0</v>
      </c>
      <c r="AE34" s="1">
        <f>'7月'!K34</f>
        <v>0</v>
      </c>
      <c r="AF34" s="20">
        <f>'8月'!I34</f>
        <v>0</v>
      </c>
      <c r="AG34" s="19">
        <f>'8月'!J34</f>
        <v>0</v>
      </c>
      <c r="AH34" s="1">
        <f>'8月'!K34</f>
        <v>0</v>
      </c>
      <c r="AI34" s="20">
        <f>'9月'!I34</f>
        <v>0</v>
      </c>
      <c r="AJ34" s="19">
        <f>'9月'!J34</f>
        <v>0</v>
      </c>
      <c r="AK34" s="1">
        <f>'9月'!K34</f>
        <v>0</v>
      </c>
      <c r="AL34" s="20">
        <f>'3Q'!I34</f>
        <v>0</v>
      </c>
      <c r="AM34" s="19">
        <f>'3Q'!J34</f>
        <v>0</v>
      </c>
      <c r="AN34" s="1">
        <f>'3Q'!K34</f>
        <v>0</v>
      </c>
      <c r="AO34" s="11">
        <f>'10月'!I34</f>
        <v>0</v>
      </c>
      <c r="AP34" s="9">
        <f>'10月'!J34</f>
        <v>0</v>
      </c>
      <c r="AQ34" s="23">
        <f>'10月'!K34</f>
        <v>0</v>
      </c>
      <c r="AR34" s="10">
        <f>'11月'!I34</f>
        <v>0</v>
      </c>
      <c r="AS34" s="9">
        <f>'11月'!J34</f>
        <v>0</v>
      </c>
      <c r="AT34" s="12">
        <f>'11月'!K34</f>
        <v>0</v>
      </c>
      <c r="AU34" s="10">
        <f>'12月'!I34</f>
        <v>0</v>
      </c>
      <c r="AV34" s="9">
        <f>'12月'!J34</f>
        <v>0</v>
      </c>
      <c r="AW34" s="23">
        <f>'12月'!K34</f>
        <v>0</v>
      </c>
      <c r="AX34" s="20">
        <f>'4Q'!I34</f>
        <v>0</v>
      </c>
      <c r="AY34" s="19">
        <f>'4Q'!J34</f>
        <v>0</v>
      </c>
      <c r="AZ34" s="23">
        <f>'4Q'!K34</f>
        <v>0</v>
      </c>
      <c r="BA34" s="20">
        <f>下期!I34</f>
        <v>0</v>
      </c>
      <c r="BB34" s="19">
        <f>下期!J34</f>
        <v>0</v>
      </c>
      <c r="BC34" s="1">
        <f>下期!K34</f>
        <v>0</v>
      </c>
      <c r="BD34" s="20">
        <f>'20年度累計'!I34</f>
        <v>0</v>
      </c>
      <c r="BE34" s="19">
        <f>'20年度累計'!J34</f>
        <v>0</v>
      </c>
      <c r="BF34" s="12">
        <f>'20年度累計'!K34</f>
        <v>0</v>
      </c>
    </row>
    <row r="35" spans="1:58" x14ac:dyDescent="0.15">
      <c r="A35" s="82" t="str">
        <f>'4月'!B35</f>
        <v>（株）南海国際旅行</v>
      </c>
      <c r="B35" s="20">
        <f>'20年1月'!I35</f>
        <v>650409</v>
      </c>
      <c r="C35" s="19">
        <f>'20年1月'!J35</f>
        <v>793891</v>
      </c>
      <c r="D35" s="23">
        <f>'20年1月'!K35</f>
        <v>81.900000000000006</v>
      </c>
      <c r="E35" s="20">
        <f>'2月'!I35</f>
        <v>706326</v>
      </c>
      <c r="F35" s="19">
        <f>'2月'!J35</f>
        <v>883544</v>
      </c>
      <c r="G35" s="23">
        <f>'2月'!K35</f>
        <v>79.900000000000006</v>
      </c>
      <c r="H35" s="20">
        <f>'3月'!I35</f>
        <v>343149</v>
      </c>
      <c r="I35" s="19">
        <f>'3月'!J35</f>
        <v>990999</v>
      </c>
      <c r="J35" s="23">
        <f>'3月'!K35</f>
        <v>34.6</v>
      </c>
      <c r="K35" s="20">
        <f>'1Q'!I35</f>
        <v>1699884</v>
      </c>
      <c r="L35" s="19">
        <f>'1Q'!J35</f>
        <v>2668434</v>
      </c>
      <c r="M35" s="23">
        <f>'1Q'!K35</f>
        <v>63.703430551402064</v>
      </c>
      <c r="N35" s="83">
        <f>'4月'!I35</f>
        <v>70340</v>
      </c>
      <c r="O35" s="84">
        <f>'4月'!J35</f>
        <v>977824</v>
      </c>
      <c r="P35" s="1">
        <f>'4月'!K35</f>
        <v>7.2</v>
      </c>
      <c r="Q35" s="20">
        <f>'5月'!I35</f>
        <v>47750</v>
      </c>
      <c r="R35" s="19">
        <f>'5月'!J35</f>
        <v>877269</v>
      </c>
      <c r="S35" s="1">
        <f>'5月'!K35</f>
        <v>5.4</v>
      </c>
      <c r="T35" s="20">
        <f>'6月'!I35</f>
        <v>219820</v>
      </c>
      <c r="U35" s="19">
        <f>'6月'!J35</f>
        <v>942675</v>
      </c>
      <c r="V35" s="1">
        <f>'6月'!K35</f>
        <v>23.3</v>
      </c>
      <c r="W35" s="20">
        <f>'2Q'!I35</f>
        <v>337910</v>
      </c>
      <c r="X35" s="19">
        <f>'2Q'!J35</f>
        <v>2797768</v>
      </c>
      <c r="Y35" s="1">
        <f>'2Q'!K35</f>
        <v>12.077842051235127</v>
      </c>
      <c r="Z35" s="20">
        <f>上期!I35</f>
        <v>2037794</v>
      </c>
      <c r="AA35" s="19">
        <f>上期!J35</f>
        <v>5466202</v>
      </c>
      <c r="AB35" s="1">
        <f>上期!K35</f>
        <v>37.279888302700854</v>
      </c>
      <c r="AC35" s="20">
        <f>'7月'!I35</f>
        <v>0</v>
      </c>
      <c r="AD35" s="19">
        <f>'7月'!J35</f>
        <v>0</v>
      </c>
      <c r="AE35" s="1">
        <f>'7月'!K35</f>
        <v>0</v>
      </c>
      <c r="AF35" s="20">
        <f>'8月'!I35</f>
        <v>0</v>
      </c>
      <c r="AG35" s="19">
        <f>'8月'!J35</f>
        <v>0</v>
      </c>
      <c r="AH35" s="1">
        <f>'8月'!K35</f>
        <v>0</v>
      </c>
      <c r="AI35" s="20">
        <f>'9月'!I35</f>
        <v>0</v>
      </c>
      <c r="AJ35" s="19">
        <f>'9月'!J35</f>
        <v>0</v>
      </c>
      <c r="AK35" s="1">
        <f>'9月'!K35</f>
        <v>0</v>
      </c>
      <c r="AL35" s="20">
        <f>'3Q'!I35</f>
        <v>0</v>
      </c>
      <c r="AM35" s="19">
        <f>'3Q'!J35</f>
        <v>0</v>
      </c>
      <c r="AN35" s="1">
        <f>'3Q'!K35</f>
        <v>0</v>
      </c>
      <c r="AO35" s="11">
        <f>'10月'!I35</f>
        <v>0</v>
      </c>
      <c r="AP35" s="9">
        <f>'10月'!J35</f>
        <v>0</v>
      </c>
      <c r="AQ35" s="23">
        <f>'10月'!K35</f>
        <v>0</v>
      </c>
      <c r="AR35" s="10">
        <f>'11月'!I35</f>
        <v>0</v>
      </c>
      <c r="AS35" s="9">
        <f>'11月'!J35</f>
        <v>0</v>
      </c>
      <c r="AT35" s="12">
        <f>'11月'!K35</f>
        <v>0</v>
      </c>
      <c r="AU35" s="10">
        <f>'12月'!I35</f>
        <v>0</v>
      </c>
      <c r="AV35" s="9">
        <f>'12月'!J35</f>
        <v>0</v>
      </c>
      <c r="AW35" s="23">
        <f>'12月'!K35</f>
        <v>0</v>
      </c>
      <c r="AX35" s="20">
        <f>'4Q'!I35</f>
        <v>0</v>
      </c>
      <c r="AY35" s="19">
        <f>'4Q'!J35</f>
        <v>0</v>
      </c>
      <c r="AZ35" s="23">
        <f>'4Q'!K35</f>
        <v>0</v>
      </c>
      <c r="BA35" s="20">
        <f>下期!I35</f>
        <v>0</v>
      </c>
      <c r="BB35" s="19">
        <f>下期!J35</f>
        <v>0</v>
      </c>
      <c r="BC35" s="1">
        <f>下期!K35</f>
        <v>0</v>
      </c>
      <c r="BD35" s="20">
        <f>'20年度累計'!I35</f>
        <v>0</v>
      </c>
      <c r="BE35" s="19">
        <f>'20年度累計'!J35</f>
        <v>0</v>
      </c>
      <c r="BF35" s="12">
        <f>'20年度累計'!K35</f>
        <v>0</v>
      </c>
    </row>
    <row r="36" spans="1:58" x14ac:dyDescent="0.15">
      <c r="A36" s="82" t="str">
        <f>'4月'!B36</f>
        <v>（株）小田急トラベル</v>
      </c>
      <c r="B36" s="20">
        <f>'20年1月'!I36</f>
        <v>695701</v>
      </c>
      <c r="C36" s="19">
        <f>'20年1月'!J36</f>
        <v>712397</v>
      </c>
      <c r="D36" s="23">
        <f>'20年1月'!K36</f>
        <v>97.7</v>
      </c>
      <c r="E36" s="20">
        <f>'2月'!I36</f>
        <v>621047</v>
      </c>
      <c r="F36" s="19">
        <f>'2月'!J36</f>
        <v>889872</v>
      </c>
      <c r="G36" s="23">
        <f>'2月'!K36</f>
        <v>69.8</v>
      </c>
      <c r="H36" s="20">
        <f>'3月'!I36</f>
        <v>262863</v>
      </c>
      <c r="I36" s="19">
        <f>'3月'!J36</f>
        <v>969764</v>
      </c>
      <c r="J36" s="23">
        <f>'3月'!K36</f>
        <v>27.1</v>
      </c>
      <c r="K36" s="20">
        <f>'1Q'!I36</f>
        <v>1579611</v>
      </c>
      <c r="L36" s="19">
        <f>'1Q'!J36</f>
        <v>2572033</v>
      </c>
      <c r="M36" s="23">
        <f>'1Q'!K36</f>
        <v>61.41488075775078</v>
      </c>
      <c r="N36" s="83">
        <f>'4月'!I36</f>
        <v>20880</v>
      </c>
      <c r="O36" s="84">
        <f>'4月'!J36</f>
        <v>814309</v>
      </c>
      <c r="P36" s="1">
        <f>'4月'!K36</f>
        <v>2.6</v>
      </c>
      <c r="Q36" s="20">
        <f>'5月'!I36</f>
        <v>6791</v>
      </c>
      <c r="R36" s="19">
        <f>'5月'!J36</f>
        <v>879545</v>
      </c>
      <c r="S36" s="1">
        <f>'5月'!K36</f>
        <v>0.8</v>
      </c>
      <c r="T36" s="20">
        <f>'6月'!I36</f>
        <v>80409</v>
      </c>
      <c r="U36" s="19">
        <f>'6月'!J36</f>
        <v>796040</v>
      </c>
      <c r="V36" s="1">
        <f>'6月'!K36</f>
        <v>10.1</v>
      </c>
      <c r="W36" s="20">
        <f>'2Q'!I36</f>
        <v>108080</v>
      </c>
      <c r="X36" s="19">
        <f>'2Q'!J36</f>
        <v>2489894</v>
      </c>
      <c r="Y36" s="1">
        <f>'2Q'!K36</f>
        <v>4.3407470358175892</v>
      </c>
      <c r="Z36" s="20">
        <f>上期!I36</f>
        <v>1687691</v>
      </c>
      <c r="AA36" s="19">
        <f>上期!J36</f>
        <v>5061927</v>
      </c>
      <c r="AB36" s="1">
        <f>上期!K36</f>
        <v>33.340879866501432</v>
      </c>
      <c r="AC36" s="20">
        <f>'7月'!I36</f>
        <v>0</v>
      </c>
      <c r="AD36" s="19">
        <f>'7月'!J36</f>
        <v>0</v>
      </c>
      <c r="AE36" s="1">
        <f>'7月'!K36</f>
        <v>0</v>
      </c>
      <c r="AF36" s="20">
        <f>'8月'!I36</f>
        <v>0</v>
      </c>
      <c r="AG36" s="19">
        <f>'8月'!J36</f>
        <v>0</v>
      </c>
      <c r="AH36" s="1">
        <f>'8月'!K36</f>
        <v>0</v>
      </c>
      <c r="AI36" s="20">
        <f>'9月'!I36</f>
        <v>0</v>
      </c>
      <c r="AJ36" s="19">
        <f>'9月'!J36</f>
        <v>0</v>
      </c>
      <c r="AK36" s="1">
        <f>'9月'!K36</f>
        <v>0</v>
      </c>
      <c r="AL36" s="20">
        <f>'3Q'!I36</f>
        <v>0</v>
      </c>
      <c r="AM36" s="19">
        <f>'3Q'!J36</f>
        <v>0</v>
      </c>
      <c r="AN36" s="1">
        <f>'3Q'!K36</f>
        <v>0</v>
      </c>
      <c r="AO36" s="11">
        <f>'10月'!I36</f>
        <v>0</v>
      </c>
      <c r="AP36" s="9">
        <f>'10月'!J36</f>
        <v>0</v>
      </c>
      <c r="AQ36" s="23">
        <f>'10月'!K36</f>
        <v>0</v>
      </c>
      <c r="AR36" s="10">
        <f>'11月'!I36</f>
        <v>0</v>
      </c>
      <c r="AS36" s="9">
        <f>'11月'!J36</f>
        <v>0</v>
      </c>
      <c r="AT36" s="12">
        <f>'11月'!K36</f>
        <v>0</v>
      </c>
      <c r="AU36" s="10">
        <f>'12月'!I36</f>
        <v>0</v>
      </c>
      <c r="AV36" s="9">
        <f>'12月'!J36</f>
        <v>0</v>
      </c>
      <c r="AW36" s="23">
        <f>'12月'!K36</f>
        <v>0</v>
      </c>
      <c r="AX36" s="20">
        <f>'4Q'!I36</f>
        <v>0</v>
      </c>
      <c r="AY36" s="19">
        <f>'4Q'!J36</f>
        <v>0</v>
      </c>
      <c r="AZ36" s="23">
        <f>'4Q'!K36</f>
        <v>0</v>
      </c>
      <c r="BA36" s="20">
        <f>下期!I36</f>
        <v>0</v>
      </c>
      <c r="BB36" s="19">
        <f>下期!J36</f>
        <v>0</v>
      </c>
      <c r="BC36" s="1">
        <f>下期!K36</f>
        <v>0</v>
      </c>
      <c r="BD36" s="20">
        <f>'20年度累計'!I36</f>
        <v>0</v>
      </c>
      <c r="BE36" s="19">
        <f>'20年度累計'!J36</f>
        <v>0</v>
      </c>
      <c r="BF36" s="12">
        <f>'20年度累計'!K36</f>
        <v>0</v>
      </c>
    </row>
    <row r="37" spans="1:58" x14ac:dyDescent="0.15">
      <c r="A37" s="82" t="str">
        <f>'4月'!B37</f>
        <v>京成トラベルサービス（株）</v>
      </c>
      <c r="B37" s="20">
        <f>'20年1月'!I37</f>
        <v>1003922</v>
      </c>
      <c r="C37" s="19">
        <f>'20年1月'!J37</f>
        <v>983692</v>
      </c>
      <c r="D37" s="23">
        <f>'20年1月'!K37</f>
        <v>102.1</v>
      </c>
      <c r="E37" s="20">
        <f>'2月'!I37</f>
        <v>613126</v>
      </c>
      <c r="F37" s="19">
        <f>'2月'!J37</f>
        <v>782953</v>
      </c>
      <c r="G37" s="23">
        <f>'2月'!K37</f>
        <v>78.3</v>
      </c>
      <c r="H37" s="20">
        <f>'3月'!I37</f>
        <v>534815</v>
      </c>
      <c r="I37" s="19">
        <f>'3月'!J37</f>
        <v>1221206</v>
      </c>
      <c r="J37" s="23">
        <f>'3月'!K37</f>
        <v>43.8</v>
      </c>
      <c r="K37" s="20">
        <f>'1Q'!I37</f>
        <v>2151863</v>
      </c>
      <c r="L37" s="19">
        <f>'1Q'!J37</f>
        <v>2987851</v>
      </c>
      <c r="M37" s="23">
        <f>'1Q'!K37</f>
        <v>72.020425382657976</v>
      </c>
      <c r="N37" s="83">
        <f>'4月'!I37</f>
        <v>301998</v>
      </c>
      <c r="O37" s="84">
        <f>'4月'!J37</f>
        <v>1469127</v>
      </c>
      <c r="P37" s="1">
        <f>'4月'!K37</f>
        <v>20.6</v>
      </c>
      <c r="Q37" s="20">
        <f>'5月'!I37</f>
        <v>250288</v>
      </c>
      <c r="R37" s="19">
        <f>'5月'!J37</f>
        <v>985554</v>
      </c>
      <c r="S37" s="1">
        <f>'5月'!K37</f>
        <v>25.4</v>
      </c>
      <c r="T37" s="20">
        <f>'6月'!I37</f>
        <v>344032</v>
      </c>
      <c r="U37" s="19">
        <f>'6月'!J37</f>
        <v>959964</v>
      </c>
      <c r="V37" s="1">
        <f>'6月'!K37</f>
        <v>35.799999999999997</v>
      </c>
      <c r="W37" s="20">
        <f>'2Q'!I37</f>
        <v>896318</v>
      </c>
      <c r="X37" s="19">
        <f>'2Q'!J37</f>
        <v>3414645</v>
      </c>
      <c r="Y37" s="1">
        <f>'2Q'!K37</f>
        <v>26.249229422092196</v>
      </c>
      <c r="Z37" s="20">
        <f>上期!I37</f>
        <v>3048181</v>
      </c>
      <c r="AA37" s="19">
        <f>上期!J37</f>
        <v>6402496</v>
      </c>
      <c r="AB37" s="1">
        <f>上期!K37</f>
        <v>47.609260513399775</v>
      </c>
      <c r="AC37" s="20">
        <f>'7月'!I37</f>
        <v>0</v>
      </c>
      <c r="AD37" s="19">
        <f>'7月'!J37</f>
        <v>0</v>
      </c>
      <c r="AE37" s="1">
        <f>'7月'!K37</f>
        <v>0</v>
      </c>
      <c r="AF37" s="20">
        <f>'8月'!I37</f>
        <v>0</v>
      </c>
      <c r="AG37" s="19">
        <f>'8月'!J37</f>
        <v>0</v>
      </c>
      <c r="AH37" s="1">
        <f>'8月'!K37</f>
        <v>0</v>
      </c>
      <c r="AI37" s="20">
        <f>'9月'!I37</f>
        <v>0</v>
      </c>
      <c r="AJ37" s="19">
        <f>'9月'!J37</f>
        <v>0</v>
      </c>
      <c r="AK37" s="1">
        <f>'9月'!K37</f>
        <v>0</v>
      </c>
      <c r="AL37" s="20">
        <f>'3Q'!I37</f>
        <v>0</v>
      </c>
      <c r="AM37" s="19">
        <f>'3Q'!J37</f>
        <v>0</v>
      </c>
      <c r="AN37" s="1">
        <f>'3Q'!K37</f>
        <v>0</v>
      </c>
      <c r="AO37" s="11">
        <f>'10月'!I37</f>
        <v>0</v>
      </c>
      <c r="AP37" s="9">
        <f>'10月'!J37</f>
        <v>0</v>
      </c>
      <c r="AQ37" s="23">
        <f>'10月'!K37</f>
        <v>0</v>
      </c>
      <c r="AR37" s="10">
        <f>'11月'!I37</f>
        <v>0</v>
      </c>
      <c r="AS37" s="9">
        <f>'11月'!J37</f>
        <v>0</v>
      </c>
      <c r="AT37" s="12">
        <f>'11月'!K37</f>
        <v>0</v>
      </c>
      <c r="AU37" s="10">
        <f>'12月'!I37</f>
        <v>0</v>
      </c>
      <c r="AV37" s="9">
        <f>'12月'!J37</f>
        <v>0</v>
      </c>
      <c r="AW37" s="23">
        <f>'12月'!K37</f>
        <v>0</v>
      </c>
      <c r="AX37" s="20">
        <f>'4Q'!I37</f>
        <v>0</v>
      </c>
      <c r="AY37" s="19">
        <f>'4Q'!J37</f>
        <v>0</v>
      </c>
      <c r="AZ37" s="23">
        <f>'4Q'!K37</f>
        <v>0</v>
      </c>
      <c r="BA37" s="20">
        <f>下期!I37</f>
        <v>0</v>
      </c>
      <c r="BB37" s="19">
        <f>下期!J37</f>
        <v>0</v>
      </c>
      <c r="BC37" s="1">
        <f>下期!K37</f>
        <v>0</v>
      </c>
      <c r="BD37" s="20">
        <f>'20年度累計'!I37</f>
        <v>0</v>
      </c>
      <c r="BE37" s="19">
        <f>'20年度累計'!J37</f>
        <v>0</v>
      </c>
      <c r="BF37" s="12">
        <f>'20年度累計'!K37</f>
        <v>0</v>
      </c>
    </row>
    <row r="38" spans="1:58" x14ac:dyDescent="0.15">
      <c r="A38" s="82" t="str">
        <f>'4月'!B38</f>
        <v>（株）日産クリエイティブサービス</v>
      </c>
      <c r="B38" s="20">
        <f>'20年1月'!I38</f>
        <v>207945</v>
      </c>
      <c r="C38" s="19">
        <f>'20年1月'!J38</f>
        <v>212966</v>
      </c>
      <c r="D38" s="23">
        <f>'20年1月'!K38</f>
        <v>97.6</v>
      </c>
      <c r="E38" s="20">
        <f>'2月'!I38</f>
        <v>154919</v>
      </c>
      <c r="F38" s="19">
        <f>'2月'!J38</f>
        <v>217956</v>
      </c>
      <c r="G38" s="23">
        <f>'2月'!K38</f>
        <v>71.099999999999994</v>
      </c>
      <c r="H38" s="20">
        <f>'3月'!I38</f>
        <v>95886</v>
      </c>
      <c r="I38" s="19">
        <f>'3月'!J38</f>
        <v>199218</v>
      </c>
      <c r="J38" s="23">
        <f>'3月'!K38</f>
        <v>48.1</v>
      </c>
      <c r="K38" s="20">
        <f>'1Q'!I38</f>
        <v>458750</v>
      </c>
      <c r="L38" s="19">
        <f>'1Q'!J38</f>
        <v>630140</v>
      </c>
      <c r="M38" s="23">
        <f>'1Q'!K38</f>
        <v>72.801282254737046</v>
      </c>
      <c r="N38" s="83">
        <f>'4月'!I38</f>
        <v>21340</v>
      </c>
      <c r="O38" s="84">
        <f>'4月'!J38</f>
        <v>106518</v>
      </c>
      <c r="P38" s="1">
        <f>'4月'!K38</f>
        <v>20</v>
      </c>
      <c r="Q38" s="20">
        <f>'5月'!I38</f>
        <v>11235</v>
      </c>
      <c r="R38" s="19">
        <f>'5月'!J38</f>
        <v>110819</v>
      </c>
      <c r="S38" s="1">
        <f>'5月'!K38</f>
        <v>10.1</v>
      </c>
      <c r="T38" s="20">
        <f>'6月'!I38</f>
        <v>40918</v>
      </c>
      <c r="U38" s="19">
        <f>'6月'!J38</f>
        <v>110568</v>
      </c>
      <c r="V38" s="1">
        <f>'6月'!K38</f>
        <v>37</v>
      </c>
      <c r="W38" s="20">
        <f>'2Q'!I38</f>
        <v>73493</v>
      </c>
      <c r="X38" s="19">
        <f>'2Q'!J38</f>
        <v>327905</v>
      </c>
      <c r="Y38" s="1">
        <f>'2Q'!K38</f>
        <v>22.412893978438877</v>
      </c>
      <c r="Z38" s="20">
        <f>上期!I38</f>
        <v>532243</v>
      </c>
      <c r="AA38" s="19">
        <f>上期!J38</f>
        <v>958045</v>
      </c>
      <c r="AB38" s="1">
        <f>上期!K38</f>
        <v>55.555114843248489</v>
      </c>
      <c r="AC38" s="20">
        <f>'7月'!I38</f>
        <v>0</v>
      </c>
      <c r="AD38" s="19">
        <f>'7月'!J38</f>
        <v>0</v>
      </c>
      <c r="AE38" s="1">
        <f>'7月'!K38</f>
        <v>0</v>
      </c>
      <c r="AF38" s="20">
        <f>'8月'!I38</f>
        <v>0</v>
      </c>
      <c r="AG38" s="19">
        <f>'8月'!J38</f>
        <v>0</v>
      </c>
      <c r="AH38" s="1">
        <f>'8月'!K38</f>
        <v>0</v>
      </c>
      <c r="AI38" s="20">
        <f>'9月'!I38</f>
        <v>0</v>
      </c>
      <c r="AJ38" s="19">
        <f>'9月'!J38</f>
        <v>0</v>
      </c>
      <c r="AK38" s="1">
        <f>'9月'!K38</f>
        <v>0</v>
      </c>
      <c r="AL38" s="20">
        <f>'3Q'!I38</f>
        <v>0</v>
      </c>
      <c r="AM38" s="19">
        <f>'3Q'!J38</f>
        <v>0</v>
      </c>
      <c r="AN38" s="1">
        <f>'3Q'!K38</f>
        <v>0</v>
      </c>
      <c r="AO38" s="11">
        <f>'10月'!I38</f>
        <v>0</v>
      </c>
      <c r="AP38" s="9">
        <f>'10月'!J38</f>
        <v>0</v>
      </c>
      <c r="AQ38" s="23">
        <f>'10月'!K38</f>
        <v>0</v>
      </c>
      <c r="AR38" s="10">
        <f>'11月'!I38</f>
        <v>0</v>
      </c>
      <c r="AS38" s="9">
        <f>'11月'!J38</f>
        <v>0</v>
      </c>
      <c r="AT38" s="12">
        <f>'11月'!K38</f>
        <v>0</v>
      </c>
      <c r="AU38" s="10">
        <f>'12月'!I38</f>
        <v>0</v>
      </c>
      <c r="AV38" s="9">
        <f>'12月'!J38</f>
        <v>0</v>
      </c>
      <c r="AW38" s="23">
        <f>'12月'!K38</f>
        <v>0</v>
      </c>
      <c r="AX38" s="20">
        <f>'4Q'!I38</f>
        <v>0</v>
      </c>
      <c r="AY38" s="19">
        <f>'4Q'!J38</f>
        <v>0</v>
      </c>
      <c r="AZ38" s="23">
        <f>'4Q'!K38</f>
        <v>0</v>
      </c>
      <c r="BA38" s="20">
        <f>下期!I38</f>
        <v>0</v>
      </c>
      <c r="BB38" s="19">
        <f>下期!J38</f>
        <v>0</v>
      </c>
      <c r="BC38" s="1">
        <f>下期!K38</f>
        <v>0</v>
      </c>
      <c r="BD38" s="20">
        <f>'20年度累計'!I38</f>
        <v>0</v>
      </c>
      <c r="BE38" s="19">
        <f>'20年度累計'!J38</f>
        <v>0</v>
      </c>
      <c r="BF38" s="12">
        <f>'20年度累計'!K38</f>
        <v>0</v>
      </c>
    </row>
    <row r="39" spans="1:58" x14ac:dyDescent="0.15">
      <c r="A39" s="87" t="str">
        <f>'4月'!B39</f>
        <v>（株）フジ・トラベル・サービス</v>
      </c>
      <c r="B39" s="20">
        <f>'20年1月'!I39</f>
        <v>484788</v>
      </c>
      <c r="C39" s="19">
        <f>'20年1月'!J39</f>
        <v>559823</v>
      </c>
      <c r="D39" s="23">
        <f>'20年1月'!K39</f>
        <v>86.6</v>
      </c>
      <c r="E39" s="20">
        <f>'2月'!I39</f>
        <v>584372</v>
      </c>
      <c r="F39" s="19">
        <f>'2月'!J39</f>
        <v>704076</v>
      </c>
      <c r="G39" s="23">
        <f>'2月'!K39</f>
        <v>83</v>
      </c>
      <c r="H39" s="20">
        <f>'3月'!I39</f>
        <v>153536</v>
      </c>
      <c r="I39" s="19">
        <f>'3月'!J39</f>
        <v>905773</v>
      </c>
      <c r="J39" s="23">
        <f>'3月'!K39</f>
        <v>17</v>
      </c>
      <c r="K39" s="20">
        <f>'1Q'!I39</f>
        <v>1222696</v>
      </c>
      <c r="L39" s="19">
        <f>'1Q'!J39</f>
        <v>2169672</v>
      </c>
      <c r="M39" s="23">
        <f>'1Q'!K39</f>
        <v>56.353955805301446</v>
      </c>
      <c r="N39" s="83">
        <f>'4月'!I39</f>
        <v>31066</v>
      </c>
      <c r="O39" s="84">
        <f>'4月'!J39</f>
        <v>773664</v>
      </c>
      <c r="P39" s="1">
        <f>'4月'!K39</f>
        <v>4</v>
      </c>
      <c r="Q39" s="20">
        <f>'5月'!I39</f>
        <v>28146</v>
      </c>
      <c r="R39" s="19">
        <f>'5月'!J39</f>
        <v>737189</v>
      </c>
      <c r="S39" s="1">
        <f>'5月'!K39</f>
        <v>3.8</v>
      </c>
      <c r="T39" s="20">
        <f>'6月'!I39</f>
        <v>46215</v>
      </c>
      <c r="U39" s="19">
        <f>'6月'!J39</f>
        <v>580789</v>
      </c>
      <c r="V39" s="1">
        <f>'6月'!K39</f>
        <v>8</v>
      </c>
      <c r="W39" s="20">
        <f>'2Q'!I39</f>
        <v>105427</v>
      </c>
      <c r="X39" s="19">
        <f>'2Q'!J39</f>
        <v>2091642</v>
      </c>
      <c r="Y39" s="1">
        <f>'2Q'!K39</f>
        <v>5.0403941018587313</v>
      </c>
      <c r="Z39" s="20">
        <f>上期!I39</f>
        <v>1328123</v>
      </c>
      <c r="AA39" s="19">
        <f>上期!J39</f>
        <v>4261314</v>
      </c>
      <c r="AB39" s="1">
        <f>上期!K39</f>
        <v>31.166982766348596</v>
      </c>
      <c r="AC39" s="20">
        <f>'7月'!I39</f>
        <v>0</v>
      </c>
      <c r="AD39" s="19">
        <f>'7月'!J39</f>
        <v>0</v>
      </c>
      <c r="AE39" s="1">
        <f>'7月'!K39</f>
        <v>0</v>
      </c>
      <c r="AF39" s="20">
        <f>'8月'!I39</f>
        <v>0</v>
      </c>
      <c r="AG39" s="19">
        <f>'8月'!J39</f>
        <v>0</v>
      </c>
      <c r="AH39" s="1">
        <f>'8月'!K39</f>
        <v>0</v>
      </c>
      <c r="AI39" s="20">
        <f>'9月'!I39</f>
        <v>0</v>
      </c>
      <c r="AJ39" s="19">
        <f>'9月'!J39</f>
        <v>0</v>
      </c>
      <c r="AK39" s="1">
        <f>'9月'!K39</f>
        <v>0</v>
      </c>
      <c r="AL39" s="20">
        <f>'3Q'!I39</f>
        <v>0</v>
      </c>
      <c r="AM39" s="19">
        <f>'3Q'!J39</f>
        <v>0</v>
      </c>
      <c r="AN39" s="1">
        <f>'3Q'!K39</f>
        <v>0</v>
      </c>
      <c r="AO39" s="11">
        <f>'10月'!I39</f>
        <v>0</v>
      </c>
      <c r="AP39" s="9">
        <f>'10月'!J39</f>
        <v>0</v>
      </c>
      <c r="AQ39" s="23">
        <f>'10月'!K39</f>
        <v>0</v>
      </c>
      <c r="AR39" s="10">
        <f>'11月'!I39</f>
        <v>0</v>
      </c>
      <c r="AS39" s="9">
        <f>'11月'!J39</f>
        <v>0</v>
      </c>
      <c r="AT39" s="12">
        <f>'11月'!K39</f>
        <v>0</v>
      </c>
      <c r="AU39" s="10">
        <f>'12月'!I39</f>
        <v>0</v>
      </c>
      <c r="AV39" s="9">
        <f>'12月'!J39</f>
        <v>0</v>
      </c>
      <c r="AW39" s="23">
        <f>'12月'!K39</f>
        <v>0</v>
      </c>
      <c r="AX39" s="20">
        <f>'4Q'!I39</f>
        <v>0</v>
      </c>
      <c r="AY39" s="19">
        <f>'4Q'!J39</f>
        <v>0</v>
      </c>
      <c r="AZ39" s="23">
        <f>'4Q'!K39</f>
        <v>0</v>
      </c>
      <c r="BA39" s="20">
        <f>下期!I39</f>
        <v>0</v>
      </c>
      <c r="BB39" s="19">
        <f>下期!J39</f>
        <v>0</v>
      </c>
      <c r="BC39" s="1">
        <f>下期!K39</f>
        <v>0</v>
      </c>
      <c r="BD39" s="20">
        <f>'20年度累計'!I39</f>
        <v>0</v>
      </c>
      <c r="BE39" s="19">
        <f>'20年度累計'!J39</f>
        <v>0</v>
      </c>
      <c r="BF39" s="12">
        <f>'20年度累計'!K39</f>
        <v>0</v>
      </c>
    </row>
    <row r="40" spans="1:58" x14ac:dyDescent="0.15">
      <c r="A40" s="82" t="str">
        <f>'4月'!B40</f>
        <v>北海道旅客鉄道（株）</v>
      </c>
      <c r="B40" s="20">
        <f>'20年1月'!I40</f>
        <v>497073</v>
      </c>
      <c r="C40" s="19">
        <f>'20年1月'!J40</f>
        <v>623661</v>
      </c>
      <c r="D40" s="23">
        <f>'20年1月'!K40</f>
        <v>79.7</v>
      </c>
      <c r="E40" s="20">
        <f>'2月'!I40</f>
        <v>369861</v>
      </c>
      <c r="F40" s="19">
        <f>'2月'!J40</f>
        <v>668497</v>
      </c>
      <c r="G40" s="23">
        <f>'2月'!K40</f>
        <v>55.3</v>
      </c>
      <c r="H40" s="20">
        <f>'3月'!I40</f>
        <v>134135</v>
      </c>
      <c r="I40" s="19">
        <f>'3月'!J40</f>
        <v>672502</v>
      </c>
      <c r="J40" s="23">
        <f>'3月'!K40</f>
        <v>19.899999999999999</v>
      </c>
      <c r="K40" s="20">
        <f>'1Q'!I40</f>
        <v>1001069</v>
      </c>
      <c r="L40" s="19">
        <f>'1Q'!J40</f>
        <v>1964660</v>
      </c>
      <c r="M40" s="23">
        <f>'1Q'!K40</f>
        <v>50.953803711583681</v>
      </c>
      <c r="N40" s="83">
        <f>'4月'!I40</f>
        <v>15827</v>
      </c>
      <c r="O40" s="19">
        <f>'4月'!J40</f>
        <v>430524</v>
      </c>
      <c r="P40" s="1">
        <f>'4月'!K40</f>
        <v>3.7</v>
      </c>
      <c r="Q40" s="20">
        <f>'5月'!I40</f>
        <v>15336</v>
      </c>
      <c r="R40" s="19">
        <f>'5月'!J40</f>
        <v>417585</v>
      </c>
      <c r="S40" s="1">
        <f>'5月'!K40</f>
        <v>3.7</v>
      </c>
      <c r="T40" s="20">
        <f>'6月'!I40</f>
        <v>66796</v>
      </c>
      <c r="U40" s="19">
        <f>'6月'!J40</f>
        <v>439333</v>
      </c>
      <c r="V40" s="1">
        <f>'6月'!K40</f>
        <v>15.2</v>
      </c>
      <c r="W40" s="20">
        <f>'2Q'!I40</f>
        <v>97959</v>
      </c>
      <c r="X40" s="19">
        <f>'2Q'!J40</f>
        <v>1287442</v>
      </c>
      <c r="Y40" s="1">
        <f>'2Q'!K40</f>
        <v>7.6088087851724575</v>
      </c>
      <c r="Z40" s="20">
        <f>上期!I40</f>
        <v>1099028</v>
      </c>
      <c r="AA40" s="19">
        <f>上期!J40</f>
        <v>3252102</v>
      </c>
      <c r="AB40" s="1">
        <f>上期!K40</f>
        <v>33.794388982879383</v>
      </c>
      <c r="AC40" s="20">
        <f>'7月'!I40</f>
        <v>0</v>
      </c>
      <c r="AD40" s="19">
        <f>'7月'!J40</f>
        <v>0</v>
      </c>
      <c r="AE40" s="1">
        <f>'7月'!K40</f>
        <v>0</v>
      </c>
      <c r="AF40" s="20">
        <f>'8月'!I40</f>
        <v>0</v>
      </c>
      <c r="AG40" s="19">
        <f>'8月'!J40</f>
        <v>0</v>
      </c>
      <c r="AH40" s="1">
        <f>'8月'!K40</f>
        <v>0</v>
      </c>
      <c r="AI40" s="20">
        <f>'9月'!I40</f>
        <v>0</v>
      </c>
      <c r="AJ40" s="19">
        <f>'9月'!J40</f>
        <v>0</v>
      </c>
      <c r="AK40" s="1">
        <f>'9月'!K40</f>
        <v>0</v>
      </c>
      <c r="AL40" s="20">
        <f>'3Q'!I40</f>
        <v>0</v>
      </c>
      <c r="AM40" s="19">
        <f>'3Q'!J40</f>
        <v>0</v>
      </c>
      <c r="AN40" s="1">
        <f>'3Q'!K40</f>
        <v>0</v>
      </c>
      <c r="AO40" s="11">
        <f>'10月'!I40</f>
        <v>0</v>
      </c>
      <c r="AP40" s="9">
        <f>'10月'!J40</f>
        <v>0</v>
      </c>
      <c r="AQ40" s="23">
        <f>'10月'!K40</f>
        <v>0</v>
      </c>
      <c r="AR40" s="10">
        <f>'11月'!I40</f>
        <v>0</v>
      </c>
      <c r="AS40" s="9">
        <f>'11月'!J40</f>
        <v>0</v>
      </c>
      <c r="AT40" s="12">
        <f>'11月'!K40</f>
        <v>0</v>
      </c>
      <c r="AU40" s="10">
        <f>'12月'!I40</f>
        <v>0</v>
      </c>
      <c r="AV40" s="9">
        <f>'12月'!J40</f>
        <v>0</v>
      </c>
      <c r="AW40" s="23">
        <f>'12月'!K40</f>
        <v>0</v>
      </c>
      <c r="AX40" s="20">
        <f>'4Q'!I40</f>
        <v>0</v>
      </c>
      <c r="AY40" s="19">
        <f>'4Q'!J40</f>
        <v>0</v>
      </c>
      <c r="AZ40" s="23">
        <f>'4Q'!K40</f>
        <v>0</v>
      </c>
      <c r="BA40" s="20">
        <f>下期!I40</f>
        <v>0</v>
      </c>
      <c r="BB40" s="19">
        <f>下期!J40</f>
        <v>0</v>
      </c>
      <c r="BC40" s="1">
        <f>下期!K40</f>
        <v>0</v>
      </c>
      <c r="BD40" s="20">
        <f>'20年度累計'!I40</f>
        <v>0</v>
      </c>
      <c r="BE40" s="19">
        <f>'20年度累計'!J40</f>
        <v>0</v>
      </c>
      <c r="BF40" s="12">
        <f>'20年度累計'!K40</f>
        <v>0</v>
      </c>
    </row>
    <row r="41" spans="1:58" x14ac:dyDescent="0.15">
      <c r="A41" s="87" t="str">
        <f>'4月'!B41</f>
        <v>九州旅客鉄道（株）</v>
      </c>
      <c r="B41" s="20">
        <f>'20年1月'!I41</f>
        <v>167432</v>
      </c>
      <c r="C41" s="19">
        <f>'20年1月'!J41</f>
        <v>403283</v>
      </c>
      <c r="D41" s="23">
        <f>'20年1月'!K41</f>
        <v>41.5</v>
      </c>
      <c r="E41" s="20">
        <f>'2月'!I41</f>
        <v>238685</v>
      </c>
      <c r="F41" s="19">
        <f>'2月'!J41</f>
        <v>444985</v>
      </c>
      <c r="G41" s="23">
        <f>'2月'!K41</f>
        <v>53.6</v>
      </c>
      <c r="H41" s="20">
        <f>'3月'!I41</f>
        <v>94330</v>
      </c>
      <c r="I41" s="19">
        <f>'3月'!J41</f>
        <v>531250</v>
      </c>
      <c r="J41" s="23">
        <f>'3月'!K41</f>
        <v>17.8</v>
      </c>
      <c r="K41" s="20">
        <f>'1Q'!I41</f>
        <v>500447</v>
      </c>
      <c r="L41" s="19">
        <f>'1Q'!J41</f>
        <v>1379518</v>
      </c>
      <c r="M41" s="23">
        <f>'1Q'!K41</f>
        <v>36.276946005778832</v>
      </c>
      <c r="N41" s="83">
        <f>'4月'!I41</f>
        <v>6247</v>
      </c>
      <c r="O41" s="84">
        <f>'4月'!J41</f>
        <v>298691</v>
      </c>
      <c r="P41" s="1">
        <f>'4月'!K41</f>
        <v>2.1</v>
      </c>
      <c r="Q41" s="20">
        <f>'5月'!I41</f>
        <v>617</v>
      </c>
      <c r="R41" s="19">
        <f>'5月'!J41</f>
        <v>364598</v>
      </c>
      <c r="S41" s="1">
        <f>'5月'!K41</f>
        <v>0.2</v>
      </c>
      <c r="T41" s="20">
        <f>'6月'!I41</f>
        <v>11688</v>
      </c>
      <c r="U41" s="19">
        <f>'6月'!J41</f>
        <v>300890</v>
      </c>
      <c r="V41" s="1">
        <f>'6月'!K41</f>
        <v>3.9</v>
      </c>
      <c r="W41" s="20">
        <f>'2Q'!I41</f>
        <v>18552</v>
      </c>
      <c r="X41" s="19">
        <f>'2Q'!J41</f>
        <v>964179</v>
      </c>
      <c r="Y41" s="1">
        <f>'2Q'!K41</f>
        <v>1.9241240475057018</v>
      </c>
      <c r="Z41" s="20">
        <f>上期!I41</f>
        <v>518999</v>
      </c>
      <c r="AA41" s="19">
        <f>上期!J41</f>
        <v>2343697</v>
      </c>
      <c r="AB41" s="1">
        <f>上期!K41</f>
        <v>22.144458093345683</v>
      </c>
      <c r="AC41" s="20">
        <f>'7月'!I41</f>
        <v>0</v>
      </c>
      <c r="AD41" s="19">
        <f>'7月'!J41</f>
        <v>0</v>
      </c>
      <c r="AE41" s="1">
        <f>'7月'!K41</f>
        <v>0</v>
      </c>
      <c r="AF41" s="20">
        <f>'8月'!I41</f>
        <v>0</v>
      </c>
      <c r="AG41" s="19">
        <f>'8月'!J41</f>
        <v>0</v>
      </c>
      <c r="AH41" s="1">
        <f>'8月'!K41</f>
        <v>0</v>
      </c>
      <c r="AI41" s="20">
        <f>'9月'!I41</f>
        <v>0</v>
      </c>
      <c r="AJ41" s="19">
        <f>'9月'!J41</f>
        <v>0</v>
      </c>
      <c r="AK41" s="1">
        <f>'9月'!K41</f>
        <v>0</v>
      </c>
      <c r="AL41" s="20">
        <f>'3Q'!I41</f>
        <v>0</v>
      </c>
      <c r="AM41" s="19">
        <f>'3Q'!J41</f>
        <v>0</v>
      </c>
      <c r="AN41" s="1">
        <f>'3Q'!K41</f>
        <v>0</v>
      </c>
      <c r="AO41" s="11">
        <f>'10月'!I41</f>
        <v>0</v>
      </c>
      <c r="AP41" s="9">
        <f>'10月'!J41</f>
        <v>0</v>
      </c>
      <c r="AQ41" s="23">
        <f>'10月'!K41</f>
        <v>0</v>
      </c>
      <c r="AR41" s="10">
        <f>'11月'!I41</f>
        <v>0</v>
      </c>
      <c r="AS41" s="9">
        <f>'11月'!J41</f>
        <v>0</v>
      </c>
      <c r="AT41" s="12">
        <f>'11月'!K41</f>
        <v>0</v>
      </c>
      <c r="AU41" s="10">
        <f>'12月'!I41</f>
        <v>0</v>
      </c>
      <c r="AV41" s="9">
        <f>'12月'!J41</f>
        <v>0</v>
      </c>
      <c r="AW41" s="23">
        <f>'12月'!K41</f>
        <v>0</v>
      </c>
      <c r="AX41" s="20">
        <f>'4Q'!I41</f>
        <v>0</v>
      </c>
      <c r="AY41" s="19">
        <f>'4Q'!J41</f>
        <v>0</v>
      </c>
      <c r="AZ41" s="23">
        <f>'4Q'!K41</f>
        <v>0</v>
      </c>
      <c r="BA41" s="20">
        <f>下期!I41</f>
        <v>0</v>
      </c>
      <c r="BB41" s="19">
        <f>下期!J41</f>
        <v>0</v>
      </c>
      <c r="BC41" s="1">
        <f>下期!K41</f>
        <v>0</v>
      </c>
      <c r="BD41" s="20">
        <f>'20年度累計'!I41</f>
        <v>0</v>
      </c>
      <c r="BE41" s="19">
        <f>'20年度累計'!J41</f>
        <v>0</v>
      </c>
      <c r="BF41" s="12">
        <f>'20年度累計'!K41</f>
        <v>0</v>
      </c>
    </row>
    <row r="42" spans="1:58" x14ac:dyDescent="0.15">
      <c r="A42" s="87" t="str">
        <f>'4月'!B42</f>
        <v>（株）ヤマハトラベルサービス</v>
      </c>
      <c r="B42" s="20">
        <f>'20年1月'!I42</f>
        <v>163529</v>
      </c>
      <c r="C42" s="19">
        <f>'20年1月'!J42</f>
        <v>169506</v>
      </c>
      <c r="D42" s="23">
        <f>'20年1月'!K42</f>
        <v>96.5</v>
      </c>
      <c r="E42" s="20">
        <f>'2月'!I42</f>
        <v>124297</v>
      </c>
      <c r="F42" s="19">
        <f>'2月'!J42</f>
        <v>154290</v>
      </c>
      <c r="G42" s="23">
        <f>'2月'!K42</f>
        <v>80.599999999999994</v>
      </c>
      <c r="H42" s="20">
        <f>'3月'!I42</f>
        <v>23220</v>
      </c>
      <c r="I42" s="19">
        <f>'3月'!J42</f>
        <v>174470</v>
      </c>
      <c r="J42" s="23">
        <f>'3月'!K42</f>
        <v>13.3</v>
      </c>
      <c r="K42" s="20">
        <f>'1Q'!I42</f>
        <v>311046</v>
      </c>
      <c r="L42" s="19">
        <f>'1Q'!J42</f>
        <v>498266</v>
      </c>
      <c r="M42" s="23">
        <f>'1Q'!K42</f>
        <v>62.425692300899513</v>
      </c>
      <c r="N42" s="83">
        <f>'4月'!I42</f>
        <v>28389</v>
      </c>
      <c r="O42" s="84">
        <f>'4月'!J42</f>
        <v>176004</v>
      </c>
      <c r="P42" s="1">
        <f>'4月'!K42</f>
        <v>16.100000000000001</v>
      </c>
      <c r="Q42" s="20">
        <f>'5月'!I42</f>
        <v>8993</v>
      </c>
      <c r="R42" s="19">
        <f>'5月'!J42</f>
        <v>159306</v>
      </c>
      <c r="S42" s="1">
        <f>'5月'!K42</f>
        <v>5.6</v>
      </c>
      <c r="T42" s="20">
        <f>'6月'!I42</f>
        <v>12760</v>
      </c>
      <c r="U42" s="19">
        <f>'6月'!J42</f>
        <v>159306</v>
      </c>
      <c r="V42" s="1">
        <f>'6月'!K42</f>
        <v>8</v>
      </c>
      <c r="W42" s="20">
        <f>'2Q'!I42</f>
        <v>50142</v>
      </c>
      <c r="X42" s="19">
        <f>'2Q'!J42</f>
        <v>494616</v>
      </c>
      <c r="Y42" s="1">
        <f>'2Q'!K42</f>
        <v>10.137561259643844</v>
      </c>
      <c r="Z42" s="20">
        <f>上期!I42</f>
        <v>361188</v>
      </c>
      <c r="AA42" s="19">
        <f>上期!J42</f>
        <v>992882</v>
      </c>
      <c r="AB42" s="1">
        <f>上期!K42</f>
        <v>36.377736730044461</v>
      </c>
      <c r="AC42" s="20">
        <f>'7月'!I42</f>
        <v>0</v>
      </c>
      <c r="AD42" s="19">
        <f>'7月'!J42</f>
        <v>0</v>
      </c>
      <c r="AE42" s="1">
        <f>'7月'!K42</f>
        <v>0</v>
      </c>
      <c r="AF42" s="20">
        <f>'8月'!I42</f>
        <v>0</v>
      </c>
      <c r="AG42" s="19">
        <f>'8月'!J42</f>
        <v>0</v>
      </c>
      <c r="AH42" s="1">
        <f>'8月'!K42</f>
        <v>0</v>
      </c>
      <c r="AI42" s="20">
        <f>'9月'!I42</f>
        <v>0</v>
      </c>
      <c r="AJ42" s="19">
        <f>'9月'!J42</f>
        <v>0</v>
      </c>
      <c r="AK42" s="1">
        <f>'9月'!K42</f>
        <v>0</v>
      </c>
      <c r="AL42" s="20">
        <f>'3Q'!I42</f>
        <v>0</v>
      </c>
      <c r="AM42" s="19">
        <f>'3Q'!J42</f>
        <v>0</v>
      </c>
      <c r="AN42" s="1">
        <f>'3Q'!K42</f>
        <v>0</v>
      </c>
      <c r="AO42" s="11">
        <f>'10月'!I42</f>
        <v>0</v>
      </c>
      <c r="AP42" s="9">
        <f>'10月'!J42</f>
        <v>0</v>
      </c>
      <c r="AQ42" s="23">
        <f>'10月'!K42</f>
        <v>0</v>
      </c>
      <c r="AR42" s="10">
        <f>'11月'!I42</f>
        <v>0</v>
      </c>
      <c r="AS42" s="9">
        <f>'11月'!J42</f>
        <v>0</v>
      </c>
      <c r="AT42" s="12">
        <f>'11月'!K42</f>
        <v>0</v>
      </c>
      <c r="AU42" s="10">
        <f>'12月'!I42</f>
        <v>0</v>
      </c>
      <c r="AV42" s="9">
        <f>'12月'!J42</f>
        <v>0</v>
      </c>
      <c r="AW42" s="23">
        <f>'12月'!K42</f>
        <v>0</v>
      </c>
      <c r="AX42" s="20">
        <f>'4Q'!I42</f>
        <v>0</v>
      </c>
      <c r="AY42" s="19">
        <f>'4Q'!J42</f>
        <v>0</v>
      </c>
      <c r="AZ42" s="23">
        <f>'4Q'!K42</f>
        <v>0</v>
      </c>
      <c r="BA42" s="20">
        <f>下期!I42</f>
        <v>0</v>
      </c>
      <c r="BB42" s="19">
        <f>下期!J42</f>
        <v>0</v>
      </c>
      <c r="BC42" s="1">
        <f>下期!K42</f>
        <v>0</v>
      </c>
      <c r="BD42" s="20">
        <f>'20年度累計'!I42</f>
        <v>0</v>
      </c>
      <c r="BE42" s="19">
        <f>'20年度累計'!J42</f>
        <v>0</v>
      </c>
      <c r="BF42" s="12">
        <f>'20年度累計'!K42</f>
        <v>0</v>
      </c>
    </row>
    <row r="43" spans="1:58" x14ac:dyDescent="0.15">
      <c r="A43" s="82" t="str">
        <f>'4月'!B43</f>
        <v>ケイライントラベル（株）</v>
      </c>
      <c r="B43" s="20">
        <f>'20年1月'!I43</f>
        <v>14060</v>
      </c>
      <c r="C43" s="19">
        <f>'20年1月'!J43</f>
        <v>13067</v>
      </c>
      <c r="D43" s="23">
        <f>'20年1月'!K43</f>
        <v>107.6</v>
      </c>
      <c r="E43" s="20">
        <f>'2月'!I43</f>
        <v>11502</v>
      </c>
      <c r="F43" s="19">
        <f>'2月'!J43</f>
        <v>23975</v>
      </c>
      <c r="G43" s="23">
        <f>'2月'!K43</f>
        <v>48</v>
      </c>
      <c r="H43" s="20">
        <f>'3月'!I43</f>
        <v>26478</v>
      </c>
      <c r="I43" s="19">
        <f>'3月'!J43</f>
        <v>44571</v>
      </c>
      <c r="J43" s="23">
        <f>'3月'!K43</f>
        <v>59.4</v>
      </c>
      <c r="K43" s="20">
        <f>'1Q'!I43</f>
        <v>52040</v>
      </c>
      <c r="L43" s="19">
        <f>'1Q'!J43</f>
        <v>81613</v>
      </c>
      <c r="M43" s="23">
        <f>'1Q'!K43</f>
        <v>63.764351267567662</v>
      </c>
      <c r="N43" s="83">
        <f>'4月'!I43</f>
        <v>5432</v>
      </c>
      <c r="O43" s="84">
        <f>'4月'!J43</f>
        <v>23573</v>
      </c>
      <c r="P43" s="1">
        <f>'4月'!K43</f>
        <v>23</v>
      </c>
      <c r="Q43" s="20">
        <f>'5月'!I43</f>
        <v>542</v>
      </c>
      <c r="R43" s="19">
        <f>'5月'!J43</f>
        <v>20555</v>
      </c>
      <c r="S43" s="1">
        <f>'5月'!K43</f>
        <v>2.6</v>
      </c>
      <c r="T43" s="20">
        <f>'6月'!I43</f>
        <v>5609</v>
      </c>
      <c r="U43" s="19">
        <f>'6月'!J43</f>
        <v>24897</v>
      </c>
      <c r="V43" s="1">
        <f>'6月'!K43</f>
        <v>22.5</v>
      </c>
      <c r="W43" s="20">
        <f>'2Q'!I43</f>
        <v>11583</v>
      </c>
      <c r="X43" s="19">
        <f>'2Q'!J43</f>
        <v>69025</v>
      </c>
      <c r="Y43" s="1">
        <f>'2Q'!K43</f>
        <v>16.780876494023904</v>
      </c>
      <c r="Z43" s="20">
        <f>上期!I43</f>
        <v>63623</v>
      </c>
      <c r="AA43" s="19">
        <f>上期!J43</f>
        <v>150638</v>
      </c>
      <c r="AB43" s="1">
        <f>上期!K43</f>
        <v>42.235690861535602</v>
      </c>
      <c r="AC43" s="20">
        <f>'7月'!I43</f>
        <v>0</v>
      </c>
      <c r="AD43" s="19">
        <f>'7月'!J43</f>
        <v>0</v>
      </c>
      <c r="AE43" s="1">
        <f>'7月'!K43</f>
        <v>0</v>
      </c>
      <c r="AF43" s="20">
        <f>'8月'!I43</f>
        <v>0</v>
      </c>
      <c r="AG43" s="19">
        <f>'8月'!J43</f>
        <v>0</v>
      </c>
      <c r="AH43" s="1">
        <f>'8月'!K43</f>
        <v>0</v>
      </c>
      <c r="AI43" s="20">
        <f>'9月'!I43</f>
        <v>0</v>
      </c>
      <c r="AJ43" s="19">
        <f>'9月'!J43</f>
        <v>0</v>
      </c>
      <c r="AK43" s="1">
        <f>'9月'!K43</f>
        <v>0</v>
      </c>
      <c r="AL43" s="20">
        <f>'3Q'!I43</f>
        <v>0</v>
      </c>
      <c r="AM43" s="19">
        <f>'3Q'!J43</f>
        <v>0</v>
      </c>
      <c r="AN43" s="1">
        <f>'3Q'!K43</f>
        <v>0</v>
      </c>
      <c r="AO43" s="11">
        <f>'10月'!I43</f>
        <v>0</v>
      </c>
      <c r="AP43" s="9">
        <f>'10月'!J43</f>
        <v>0</v>
      </c>
      <c r="AQ43" s="23">
        <f>'10月'!K43</f>
        <v>0</v>
      </c>
      <c r="AR43" s="10">
        <f>'11月'!I43</f>
        <v>0</v>
      </c>
      <c r="AS43" s="9">
        <f>'11月'!J43</f>
        <v>0</v>
      </c>
      <c r="AT43" s="12">
        <f>'11月'!K43</f>
        <v>0</v>
      </c>
      <c r="AU43" s="10">
        <f>'12月'!I43</f>
        <v>0</v>
      </c>
      <c r="AV43" s="9">
        <f>'12月'!J43</f>
        <v>0</v>
      </c>
      <c r="AW43" s="23">
        <f>'12月'!K43</f>
        <v>0</v>
      </c>
      <c r="AX43" s="20">
        <f>'4Q'!I43</f>
        <v>0</v>
      </c>
      <c r="AY43" s="19">
        <f>'4Q'!J43</f>
        <v>0</v>
      </c>
      <c r="AZ43" s="23">
        <f>'4Q'!K43</f>
        <v>0</v>
      </c>
      <c r="BA43" s="20">
        <f>下期!I43</f>
        <v>0</v>
      </c>
      <c r="BB43" s="19">
        <f>下期!J43</f>
        <v>0</v>
      </c>
      <c r="BC43" s="1">
        <f>下期!K43</f>
        <v>0</v>
      </c>
      <c r="BD43" s="20">
        <f>'20年度累計'!I43</f>
        <v>0</v>
      </c>
      <c r="BE43" s="19">
        <f>'20年度累計'!J43</f>
        <v>0</v>
      </c>
      <c r="BF43" s="12">
        <f>'20年度累計'!K43</f>
        <v>0</v>
      </c>
    </row>
    <row r="44" spans="1:58" x14ac:dyDescent="0.15">
      <c r="A44" s="87" t="str">
        <f>'4月'!B44</f>
        <v>名鉄観光バス（株）</v>
      </c>
      <c r="B44" s="20">
        <f>'20年1月'!I44</f>
        <v>456237</v>
      </c>
      <c r="C44" s="19">
        <f>'20年1月'!J44</f>
        <v>464459</v>
      </c>
      <c r="D44" s="23">
        <f>'20年1月'!K44</f>
        <v>98.2</v>
      </c>
      <c r="E44" s="20">
        <f>'2月'!I44</f>
        <v>358594</v>
      </c>
      <c r="F44" s="19">
        <f>'2月'!J44</f>
        <v>409546</v>
      </c>
      <c r="G44" s="23">
        <f>'2月'!K44</f>
        <v>87.6</v>
      </c>
      <c r="H44" s="20">
        <f>'3月'!I44</f>
        <v>66329</v>
      </c>
      <c r="I44" s="19">
        <f>'3月'!J44</f>
        <v>501894</v>
      </c>
      <c r="J44" s="23">
        <f>'3月'!K44</f>
        <v>13.2</v>
      </c>
      <c r="K44" s="20">
        <f>'1Q'!I44</f>
        <v>881160</v>
      </c>
      <c r="L44" s="19">
        <f>'1Q'!J44</f>
        <v>1375899</v>
      </c>
      <c r="M44" s="23">
        <f>'1Q'!K44</f>
        <v>64.04249149101787</v>
      </c>
      <c r="N44" s="83">
        <f>'4月'!I44</f>
        <v>4842</v>
      </c>
      <c r="O44" s="84">
        <f>'4月'!J44</f>
        <v>439837</v>
      </c>
      <c r="P44" s="1">
        <f>'4月'!K44</f>
        <v>1.1000000000000001</v>
      </c>
      <c r="Q44" s="20">
        <f>'5月'!I44</f>
        <v>3899</v>
      </c>
      <c r="R44" s="19">
        <f>'5月'!J44</f>
        <v>448379</v>
      </c>
      <c r="S44" s="1">
        <f>'5月'!K44</f>
        <v>0.9</v>
      </c>
      <c r="T44" s="20">
        <f>'6月'!I44</f>
        <v>17702</v>
      </c>
      <c r="U44" s="19">
        <f>'6月'!J44</f>
        <v>685658</v>
      </c>
      <c r="V44" s="1">
        <f>'6月'!K44</f>
        <v>2.6</v>
      </c>
      <c r="W44" s="20">
        <f>'2Q'!I44</f>
        <v>26443</v>
      </c>
      <c r="X44" s="19">
        <f>'2Q'!J44</f>
        <v>1573874</v>
      </c>
      <c r="Y44" s="1">
        <f>'2Q'!K44</f>
        <v>1.6801217886565252</v>
      </c>
      <c r="Z44" s="20">
        <f>上期!I44</f>
        <v>907603</v>
      </c>
      <c r="AA44" s="19">
        <f>上期!J44</f>
        <v>2949773</v>
      </c>
      <c r="AB44" s="1">
        <f>上期!K44</f>
        <v>30.768571005294305</v>
      </c>
      <c r="AC44" s="20">
        <f>'7月'!I44</f>
        <v>0</v>
      </c>
      <c r="AD44" s="19">
        <f>'7月'!J44</f>
        <v>0</v>
      </c>
      <c r="AE44" s="1">
        <f>'7月'!K44</f>
        <v>0</v>
      </c>
      <c r="AF44" s="20">
        <f>'8月'!I44</f>
        <v>0</v>
      </c>
      <c r="AG44" s="19">
        <f>'8月'!J44</f>
        <v>0</v>
      </c>
      <c r="AH44" s="1">
        <f>'8月'!K44</f>
        <v>0</v>
      </c>
      <c r="AI44" s="20">
        <f>'9月'!I44</f>
        <v>0</v>
      </c>
      <c r="AJ44" s="19">
        <f>'9月'!J44</f>
        <v>0</v>
      </c>
      <c r="AK44" s="1">
        <f>'9月'!K44</f>
        <v>0</v>
      </c>
      <c r="AL44" s="20">
        <f>'3Q'!I44</f>
        <v>0</v>
      </c>
      <c r="AM44" s="19">
        <f>'3Q'!J44</f>
        <v>0</v>
      </c>
      <c r="AN44" s="1">
        <f>'3Q'!K44</f>
        <v>0</v>
      </c>
      <c r="AO44" s="11">
        <f>'10月'!I44</f>
        <v>0</v>
      </c>
      <c r="AP44" s="9">
        <f>'10月'!J44</f>
        <v>0</v>
      </c>
      <c r="AQ44" s="23">
        <f>'10月'!K44</f>
        <v>0</v>
      </c>
      <c r="AR44" s="10">
        <f>'11月'!I44</f>
        <v>0</v>
      </c>
      <c r="AS44" s="9">
        <f>'11月'!J44</f>
        <v>0</v>
      </c>
      <c r="AT44" s="12">
        <f>'11月'!K44</f>
        <v>0</v>
      </c>
      <c r="AU44" s="10">
        <f>'12月'!I44</f>
        <v>0</v>
      </c>
      <c r="AV44" s="9">
        <f>'12月'!J44</f>
        <v>0</v>
      </c>
      <c r="AW44" s="23">
        <f>'12月'!K44</f>
        <v>0</v>
      </c>
      <c r="AX44" s="20">
        <f>'4Q'!I44</f>
        <v>0</v>
      </c>
      <c r="AY44" s="19">
        <f>'4Q'!J44</f>
        <v>0</v>
      </c>
      <c r="AZ44" s="23">
        <f>'4Q'!K44</f>
        <v>0</v>
      </c>
      <c r="BA44" s="20">
        <f>下期!I44</f>
        <v>0</v>
      </c>
      <c r="BB44" s="19">
        <f>下期!J44</f>
        <v>0</v>
      </c>
      <c r="BC44" s="1">
        <f>下期!K44</f>
        <v>0</v>
      </c>
      <c r="BD44" s="20">
        <f>'20年度累計'!I44</f>
        <v>0</v>
      </c>
      <c r="BE44" s="19">
        <f>'20年度累計'!J44</f>
        <v>0</v>
      </c>
      <c r="BF44" s="12">
        <f>'20年度累計'!K44</f>
        <v>0</v>
      </c>
    </row>
    <row r="45" spans="1:58" x14ac:dyDescent="0.15">
      <c r="A45" s="82" t="str">
        <f>'4月'!B45</f>
        <v>（株）トラベル日本</v>
      </c>
      <c r="B45" s="20">
        <f>'20年1月'!I45</f>
        <v>141720</v>
      </c>
      <c r="C45" s="19">
        <f>'20年1月'!J45</f>
        <v>150483</v>
      </c>
      <c r="D45" s="23">
        <f>'20年1月'!K45</f>
        <v>94.2</v>
      </c>
      <c r="E45" s="20">
        <f>'2月'!I45</f>
        <v>149666</v>
      </c>
      <c r="F45" s="19">
        <f>'2月'!J45</f>
        <v>230049</v>
      </c>
      <c r="G45" s="23">
        <f>'2月'!K45</f>
        <v>65.099999999999994</v>
      </c>
      <c r="H45" s="20">
        <f>'3月'!I45</f>
        <v>56929</v>
      </c>
      <c r="I45" s="19">
        <f>'3月'!J45</f>
        <v>222862</v>
      </c>
      <c r="J45" s="23">
        <f>'3月'!K45</f>
        <v>25.5</v>
      </c>
      <c r="K45" s="20">
        <f>'1Q'!I45</f>
        <v>348315</v>
      </c>
      <c r="L45" s="19">
        <f>'1Q'!J45</f>
        <v>603394</v>
      </c>
      <c r="M45" s="23">
        <f>'1Q'!K45</f>
        <v>57.72596346665695</v>
      </c>
      <c r="N45" s="83">
        <f>'4月'!I45</f>
        <v>9029</v>
      </c>
      <c r="O45" s="84">
        <f>'4月'!J45</f>
        <v>201639</v>
      </c>
      <c r="P45" s="1">
        <f>'4月'!K45</f>
        <v>4.5</v>
      </c>
      <c r="Q45" s="20">
        <f>'5月'!I45</f>
        <v>172</v>
      </c>
      <c r="R45" s="19">
        <f>'5月'!J45</f>
        <v>215659</v>
      </c>
      <c r="S45" s="1">
        <f>'5月'!K45</f>
        <v>0.1</v>
      </c>
      <c r="T45" s="20">
        <f>'6月'!I45</f>
        <v>19259</v>
      </c>
      <c r="U45" s="19">
        <f>'6月'!J45</f>
        <v>270800</v>
      </c>
      <c r="V45" s="1">
        <f>'6月'!K45</f>
        <v>7.1</v>
      </c>
      <c r="W45" s="20">
        <f>'2Q'!I45</f>
        <v>28460</v>
      </c>
      <c r="X45" s="19">
        <f>'2Q'!J45</f>
        <v>688098</v>
      </c>
      <c r="Y45" s="1">
        <f>'2Q'!K45</f>
        <v>4.1360387619205401</v>
      </c>
      <c r="Z45" s="20">
        <f>上期!I45</f>
        <v>376775</v>
      </c>
      <c r="AA45" s="19">
        <f>上期!J45</f>
        <v>1291492</v>
      </c>
      <c r="AB45" s="1">
        <f>上期!K45</f>
        <v>29.173622445977209</v>
      </c>
      <c r="AC45" s="20">
        <f>'7月'!I45</f>
        <v>0</v>
      </c>
      <c r="AD45" s="19">
        <f>'7月'!J45</f>
        <v>0</v>
      </c>
      <c r="AE45" s="1">
        <f>'7月'!K45</f>
        <v>0</v>
      </c>
      <c r="AF45" s="20">
        <f>'8月'!I45</f>
        <v>0</v>
      </c>
      <c r="AG45" s="19">
        <f>'8月'!J45</f>
        <v>0</v>
      </c>
      <c r="AH45" s="1">
        <f>'8月'!K45</f>
        <v>0</v>
      </c>
      <c r="AI45" s="20">
        <f>'9月'!I45</f>
        <v>0</v>
      </c>
      <c r="AJ45" s="19">
        <f>'9月'!J45</f>
        <v>0</v>
      </c>
      <c r="AK45" s="1">
        <f>'9月'!K45</f>
        <v>0</v>
      </c>
      <c r="AL45" s="20">
        <f>'3Q'!I45</f>
        <v>0</v>
      </c>
      <c r="AM45" s="19">
        <f>'3Q'!J45</f>
        <v>0</v>
      </c>
      <c r="AN45" s="1">
        <f>'3Q'!K45</f>
        <v>0</v>
      </c>
      <c r="AO45" s="11">
        <f>'10月'!I45</f>
        <v>0</v>
      </c>
      <c r="AP45" s="9">
        <f>'10月'!J45</f>
        <v>0</v>
      </c>
      <c r="AQ45" s="23">
        <f>'10月'!K45</f>
        <v>0</v>
      </c>
      <c r="AR45" s="10">
        <f>'11月'!I45</f>
        <v>0</v>
      </c>
      <c r="AS45" s="9">
        <f>'11月'!J45</f>
        <v>0</v>
      </c>
      <c r="AT45" s="12">
        <f>'11月'!K45</f>
        <v>0</v>
      </c>
      <c r="AU45" s="10">
        <f>'12月'!I45</f>
        <v>0</v>
      </c>
      <c r="AV45" s="9">
        <f>'12月'!J45</f>
        <v>0</v>
      </c>
      <c r="AW45" s="23">
        <f>'12月'!K45</f>
        <v>0</v>
      </c>
      <c r="AX45" s="20">
        <f>'4Q'!I45</f>
        <v>0</v>
      </c>
      <c r="AY45" s="19">
        <f>'4Q'!J45</f>
        <v>0</v>
      </c>
      <c r="AZ45" s="23">
        <f>'4Q'!K45</f>
        <v>0</v>
      </c>
      <c r="BA45" s="20">
        <f>下期!I45</f>
        <v>0</v>
      </c>
      <c r="BB45" s="19">
        <f>下期!J45</f>
        <v>0</v>
      </c>
      <c r="BC45" s="1">
        <f>下期!K45</f>
        <v>0</v>
      </c>
      <c r="BD45" s="20">
        <f>'20年度累計'!I45</f>
        <v>0</v>
      </c>
      <c r="BE45" s="19">
        <f>'20年度累計'!J45</f>
        <v>0</v>
      </c>
      <c r="BF45" s="12">
        <f>'20年度累計'!K45</f>
        <v>0</v>
      </c>
    </row>
    <row r="46" spans="1:58" x14ac:dyDescent="0.15">
      <c r="A46" s="85" t="str">
        <f>'4月'!B46</f>
        <v>テック航空サービス（株）</v>
      </c>
      <c r="B46" s="20">
        <f>'20年1月'!I46</f>
        <v>8203</v>
      </c>
      <c r="C46" s="19">
        <f>'20年1月'!J46</f>
        <v>6944</v>
      </c>
      <c r="D46" s="23">
        <f>'20年1月'!K46</f>
        <v>118.1</v>
      </c>
      <c r="E46" s="20">
        <f>'2月'!I46</f>
        <v>6764</v>
      </c>
      <c r="F46" s="19">
        <f>'2月'!J46</f>
        <v>8645</v>
      </c>
      <c r="G46" s="23">
        <f>'2月'!K46</f>
        <v>78.2</v>
      </c>
      <c r="H46" s="20">
        <f>'3月'!I46</f>
        <v>4002</v>
      </c>
      <c r="I46" s="19">
        <f>'3月'!J46</f>
        <v>8133</v>
      </c>
      <c r="J46" s="23">
        <f>'3月'!K46</f>
        <v>49.2</v>
      </c>
      <c r="K46" s="20">
        <f>'1Q'!I46</f>
        <v>18969</v>
      </c>
      <c r="L46" s="19">
        <f>'1Q'!J46</f>
        <v>23722</v>
      </c>
      <c r="M46" s="23">
        <f>'1Q'!K46</f>
        <v>79.963746732990472</v>
      </c>
      <c r="N46" s="83">
        <f>'4月'!I46</f>
        <v>1258</v>
      </c>
      <c r="O46" s="84">
        <f>'4月'!J46</f>
        <v>9935</v>
      </c>
      <c r="P46" s="1">
        <f>'4月'!K46</f>
        <v>12.7</v>
      </c>
      <c r="Q46" s="20">
        <f>'5月'!I46</f>
        <v>1894</v>
      </c>
      <c r="R46" s="19">
        <f>'5月'!J46</f>
        <v>10749</v>
      </c>
      <c r="S46" s="1">
        <f>'5月'!K46</f>
        <v>17.600000000000001</v>
      </c>
      <c r="T46" s="20">
        <f>'6月'!I46</f>
        <v>3614</v>
      </c>
      <c r="U46" s="19">
        <f>'6月'!J46</f>
        <v>12443</v>
      </c>
      <c r="V46" s="1">
        <f>'6月'!K46</f>
        <v>29</v>
      </c>
      <c r="W46" s="20">
        <f>'2Q'!I46</f>
        <v>6766</v>
      </c>
      <c r="X46" s="19">
        <f>'2Q'!J46</f>
        <v>33127</v>
      </c>
      <c r="Y46" s="1">
        <f>'2Q'!K46</f>
        <v>20.424427204395208</v>
      </c>
      <c r="Z46" s="20">
        <f>上期!I46</f>
        <v>25735</v>
      </c>
      <c r="AA46" s="19">
        <f>上期!J46</f>
        <v>56849</v>
      </c>
      <c r="AB46" s="1">
        <f>上期!K46</f>
        <v>45.269046069411949</v>
      </c>
      <c r="AC46" s="20">
        <f>'7月'!I46</f>
        <v>0</v>
      </c>
      <c r="AD46" s="19">
        <f>'7月'!J46</f>
        <v>0</v>
      </c>
      <c r="AE46" s="1">
        <f>'7月'!K46</f>
        <v>0</v>
      </c>
      <c r="AF46" s="20">
        <f>'8月'!I46</f>
        <v>0</v>
      </c>
      <c r="AG46" s="19">
        <f>'8月'!J46</f>
        <v>0</v>
      </c>
      <c r="AH46" s="1">
        <f>'8月'!K46</f>
        <v>0</v>
      </c>
      <c r="AI46" s="20">
        <f>'9月'!I46</f>
        <v>0</v>
      </c>
      <c r="AJ46" s="19">
        <f>'9月'!J46</f>
        <v>0</v>
      </c>
      <c r="AK46" s="1">
        <f>'9月'!K46</f>
        <v>0</v>
      </c>
      <c r="AL46" s="20">
        <f>'3Q'!I46</f>
        <v>0</v>
      </c>
      <c r="AM46" s="19">
        <f>'3Q'!J46</f>
        <v>0</v>
      </c>
      <c r="AN46" s="1">
        <f>'3Q'!K46</f>
        <v>0</v>
      </c>
      <c r="AO46" s="11">
        <f>'10月'!I46</f>
        <v>0</v>
      </c>
      <c r="AP46" s="9">
        <f>'10月'!J46</f>
        <v>0</v>
      </c>
      <c r="AQ46" s="23">
        <f>'10月'!K46</f>
        <v>0</v>
      </c>
      <c r="AR46" s="10">
        <f>'11月'!I46</f>
        <v>0</v>
      </c>
      <c r="AS46" s="9">
        <f>'11月'!J46</f>
        <v>0</v>
      </c>
      <c r="AT46" s="12">
        <f>'11月'!K46</f>
        <v>0</v>
      </c>
      <c r="AU46" s="10">
        <f>'12月'!I46</f>
        <v>0</v>
      </c>
      <c r="AV46" s="9">
        <f>'12月'!J46</f>
        <v>0</v>
      </c>
      <c r="AW46" s="23">
        <f>'12月'!K46</f>
        <v>0</v>
      </c>
      <c r="AX46" s="20">
        <f>'4Q'!I46</f>
        <v>0</v>
      </c>
      <c r="AY46" s="19">
        <f>'4Q'!J46</f>
        <v>0</v>
      </c>
      <c r="AZ46" s="23">
        <f>'4Q'!K46</f>
        <v>0</v>
      </c>
      <c r="BA46" s="20">
        <f>下期!I46</f>
        <v>0</v>
      </c>
      <c r="BB46" s="19">
        <f>下期!J46</f>
        <v>0</v>
      </c>
      <c r="BC46" s="1">
        <f>下期!K46</f>
        <v>0</v>
      </c>
      <c r="BD46" s="20">
        <f>'20年度累計'!I46</f>
        <v>0</v>
      </c>
      <c r="BE46" s="19">
        <f>'20年度累計'!J46</f>
        <v>0</v>
      </c>
      <c r="BF46" s="12">
        <f>'20年度累計'!K46</f>
        <v>0</v>
      </c>
    </row>
    <row r="47" spans="1:58" x14ac:dyDescent="0.15">
      <c r="A47" s="82" t="str">
        <f>'4月'!B47</f>
        <v>西武トラベル（株）</v>
      </c>
      <c r="B47" s="20">
        <f>'20年1月'!I47</f>
        <v>218252</v>
      </c>
      <c r="C47" s="19">
        <f>'20年1月'!J47</f>
        <v>210781</v>
      </c>
      <c r="D47" s="23">
        <f>'20年1月'!K47</f>
        <v>103.5</v>
      </c>
      <c r="E47" s="20">
        <f>'2月'!I47</f>
        <v>239420</v>
      </c>
      <c r="F47" s="19">
        <f>'2月'!J47</f>
        <v>235301</v>
      </c>
      <c r="G47" s="23">
        <f>'2月'!K47</f>
        <v>101.8</v>
      </c>
      <c r="H47" s="20">
        <f>'3月'!I47</f>
        <v>95851</v>
      </c>
      <c r="I47" s="19">
        <f>'3月'!J47</f>
        <v>285463</v>
      </c>
      <c r="J47" s="23">
        <f>'3月'!K47</f>
        <v>33.6</v>
      </c>
      <c r="K47" s="20">
        <f>'1Q'!I47</f>
        <v>553523</v>
      </c>
      <c r="L47" s="19">
        <f>'1Q'!J47</f>
        <v>731545</v>
      </c>
      <c r="M47" s="23">
        <f>'1Q'!K47</f>
        <v>75.664928336602671</v>
      </c>
      <c r="N47" s="83">
        <f>'4月'!I47</f>
        <v>10556</v>
      </c>
      <c r="O47" s="84">
        <f>'4月'!J47</f>
        <v>376104</v>
      </c>
      <c r="P47" s="1">
        <f>'4月'!K47</f>
        <v>2.8</v>
      </c>
      <c r="Q47" s="20">
        <f>'5月'!I47</f>
        <v>3078</v>
      </c>
      <c r="R47" s="19">
        <f>'5月'!J47</f>
        <v>252951</v>
      </c>
      <c r="S47" s="1">
        <f>'5月'!K47</f>
        <v>1.2</v>
      </c>
      <c r="T47" s="20">
        <f>'6月'!I47</f>
        <v>27914</v>
      </c>
      <c r="U47" s="19">
        <f>'6月'!J47</f>
        <v>229769</v>
      </c>
      <c r="V47" s="1">
        <f>'6月'!K47</f>
        <v>12.1</v>
      </c>
      <c r="W47" s="20">
        <f>'2Q'!I47</f>
        <v>41548</v>
      </c>
      <c r="X47" s="19">
        <f>'2Q'!J47</f>
        <v>858824</v>
      </c>
      <c r="Y47" s="1">
        <f>'2Q'!K47</f>
        <v>4.8377781710804539</v>
      </c>
      <c r="Z47" s="20">
        <f>上期!I47</f>
        <v>595071</v>
      </c>
      <c r="AA47" s="19">
        <f>上期!J47</f>
        <v>1590369</v>
      </c>
      <c r="AB47" s="1">
        <f>上期!K47</f>
        <v>37.41716545028229</v>
      </c>
      <c r="AC47" s="20">
        <f>'7月'!I47</f>
        <v>0</v>
      </c>
      <c r="AD47" s="19">
        <f>'7月'!J47</f>
        <v>0</v>
      </c>
      <c r="AE47" s="1">
        <f>'7月'!K47</f>
        <v>0</v>
      </c>
      <c r="AF47" s="20">
        <f>'8月'!I47</f>
        <v>0</v>
      </c>
      <c r="AG47" s="19">
        <f>'8月'!J47</f>
        <v>0</v>
      </c>
      <c r="AH47" s="1">
        <f>'8月'!K47</f>
        <v>0</v>
      </c>
      <c r="AI47" s="20">
        <f>'9月'!I47</f>
        <v>0</v>
      </c>
      <c r="AJ47" s="19">
        <f>'9月'!J47</f>
        <v>0</v>
      </c>
      <c r="AK47" s="1">
        <f>'9月'!K47</f>
        <v>0</v>
      </c>
      <c r="AL47" s="20">
        <f>'3Q'!I47</f>
        <v>0</v>
      </c>
      <c r="AM47" s="19">
        <f>'3Q'!J47</f>
        <v>0</v>
      </c>
      <c r="AN47" s="1">
        <f>'3Q'!K47</f>
        <v>0</v>
      </c>
      <c r="AO47" s="11">
        <f>'10月'!I47</f>
        <v>0</v>
      </c>
      <c r="AP47" s="9">
        <f>'10月'!J47</f>
        <v>0</v>
      </c>
      <c r="AQ47" s="23">
        <f>'10月'!K47</f>
        <v>0</v>
      </c>
      <c r="AR47" s="10">
        <f>'11月'!I47</f>
        <v>0</v>
      </c>
      <c r="AS47" s="9">
        <f>'11月'!J47</f>
        <v>0</v>
      </c>
      <c r="AT47" s="12">
        <f>'11月'!K47</f>
        <v>0</v>
      </c>
      <c r="AU47" s="10">
        <f>'12月'!I47</f>
        <v>0</v>
      </c>
      <c r="AV47" s="9">
        <f>'12月'!J47</f>
        <v>0</v>
      </c>
      <c r="AW47" s="23">
        <f>'12月'!K47</f>
        <v>0</v>
      </c>
      <c r="AX47" s="20">
        <f>'4Q'!I47</f>
        <v>0</v>
      </c>
      <c r="AY47" s="19">
        <f>'4Q'!J47</f>
        <v>0</v>
      </c>
      <c r="AZ47" s="23">
        <f>'4Q'!K47</f>
        <v>0</v>
      </c>
      <c r="BA47" s="20">
        <f>下期!I47</f>
        <v>0</v>
      </c>
      <c r="BB47" s="19">
        <f>下期!J47</f>
        <v>0</v>
      </c>
      <c r="BC47" s="1">
        <f>下期!K47</f>
        <v>0</v>
      </c>
      <c r="BD47" s="20">
        <f>'20年度累計'!I47</f>
        <v>0</v>
      </c>
      <c r="BE47" s="19">
        <f>'20年度累計'!J47</f>
        <v>0</v>
      </c>
      <c r="BF47" s="12">
        <f>'20年度累計'!K47</f>
        <v>0</v>
      </c>
    </row>
    <row r="48" spans="1:58" x14ac:dyDescent="0.15">
      <c r="A48" s="82" t="str">
        <f>'4月'!B48</f>
        <v>（株）エスティーエートラベル</v>
      </c>
      <c r="B48" s="20">
        <f>'20年1月'!I48</f>
        <v>0</v>
      </c>
      <c r="C48" s="19">
        <f>'20年1月'!J48</f>
        <v>0</v>
      </c>
      <c r="D48" s="23" t="str">
        <f>'20年1月'!K48</f>
        <v>－</v>
      </c>
      <c r="E48" s="20">
        <f>'2月'!I48</f>
        <v>0</v>
      </c>
      <c r="F48" s="19">
        <f>'2月'!J48</f>
        <v>0</v>
      </c>
      <c r="G48" s="23" t="str">
        <f>'2月'!K48</f>
        <v>－</v>
      </c>
      <c r="H48" s="20">
        <f>'3月'!I48</f>
        <v>0</v>
      </c>
      <c r="I48" s="19">
        <f>'3月'!J48</f>
        <v>0</v>
      </c>
      <c r="J48" s="23" t="str">
        <f>'3月'!K48</f>
        <v>－</v>
      </c>
      <c r="K48" s="20">
        <f>'1Q'!I48</f>
        <v>0</v>
      </c>
      <c r="L48" s="19">
        <f>'1Q'!J48</f>
        <v>0</v>
      </c>
      <c r="M48" s="23" t="e">
        <f>'1Q'!K48</f>
        <v>#DIV/0!</v>
      </c>
      <c r="N48" s="83">
        <f>'4月'!I48</f>
        <v>0</v>
      </c>
      <c r="O48" s="84">
        <f>'4月'!J48</f>
        <v>0</v>
      </c>
      <c r="P48" s="1" t="str">
        <f>'4月'!K48</f>
        <v>－</v>
      </c>
      <c r="Q48" s="20">
        <f>'5月'!I48</f>
        <v>0</v>
      </c>
      <c r="R48" s="19">
        <f>'5月'!J48</f>
        <v>0</v>
      </c>
      <c r="S48" s="1" t="str">
        <f>'5月'!K48</f>
        <v>－</v>
      </c>
      <c r="T48" s="20">
        <f>'6月'!I48</f>
        <v>0</v>
      </c>
      <c r="U48" s="19">
        <f>'6月'!J48</f>
        <v>0</v>
      </c>
      <c r="V48" s="1" t="str">
        <f>'6月'!K48</f>
        <v>－</v>
      </c>
      <c r="W48" s="20">
        <f>'2Q'!I48</f>
        <v>0</v>
      </c>
      <c r="X48" s="19">
        <f>'2Q'!J48</f>
        <v>0</v>
      </c>
      <c r="Y48" s="1" t="e">
        <f>'2Q'!K48</f>
        <v>#DIV/0!</v>
      </c>
      <c r="Z48" s="20">
        <f>上期!I48</f>
        <v>0</v>
      </c>
      <c r="AA48" s="19">
        <f>上期!J48</f>
        <v>0</v>
      </c>
      <c r="AB48" s="1" t="e">
        <f>上期!K48</f>
        <v>#DIV/0!</v>
      </c>
      <c r="AC48" s="20">
        <f>'7月'!I48</f>
        <v>0</v>
      </c>
      <c r="AD48" s="19">
        <f>'7月'!J48</f>
        <v>0</v>
      </c>
      <c r="AE48" s="1">
        <f>'7月'!K48</f>
        <v>0</v>
      </c>
      <c r="AF48" s="20">
        <f>'8月'!I48</f>
        <v>0</v>
      </c>
      <c r="AG48" s="19">
        <f>'8月'!J48</f>
        <v>0</v>
      </c>
      <c r="AH48" s="1">
        <f>'8月'!K48</f>
        <v>0</v>
      </c>
      <c r="AI48" s="20">
        <f>'9月'!I48</f>
        <v>0</v>
      </c>
      <c r="AJ48" s="19">
        <f>'9月'!J48</f>
        <v>0</v>
      </c>
      <c r="AK48" s="1">
        <f>'9月'!K48</f>
        <v>0</v>
      </c>
      <c r="AL48" s="20">
        <f>'3Q'!I48</f>
        <v>0</v>
      </c>
      <c r="AM48" s="19">
        <f>'3Q'!J48</f>
        <v>0</v>
      </c>
      <c r="AN48" s="1">
        <f>'3Q'!K48</f>
        <v>0</v>
      </c>
      <c r="AO48" s="11">
        <f>'10月'!I48</f>
        <v>0</v>
      </c>
      <c r="AP48" s="9">
        <f>'10月'!J48</f>
        <v>0</v>
      </c>
      <c r="AQ48" s="23">
        <f>'10月'!K48</f>
        <v>0</v>
      </c>
      <c r="AR48" s="10">
        <f>'11月'!I48</f>
        <v>0</v>
      </c>
      <c r="AS48" s="9">
        <f>'11月'!J48</f>
        <v>0</v>
      </c>
      <c r="AT48" s="12">
        <f>'11月'!K48</f>
        <v>0</v>
      </c>
      <c r="AU48" s="10">
        <f>'12月'!I48</f>
        <v>0</v>
      </c>
      <c r="AV48" s="9">
        <f>'12月'!J48</f>
        <v>0</v>
      </c>
      <c r="AW48" s="23">
        <f>'12月'!K48</f>
        <v>0</v>
      </c>
      <c r="AX48" s="20">
        <f>'4Q'!I48</f>
        <v>0</v>
      </c>
      <c r="AY48" s="19">
        <f>'4Q'!J48</f>
        <v>0</v>
      </c>
      <c r="AZ48" s="23">
        <f>'4Q'!K48</f>
        <v>0</v>
      </c>
      <c r="BA48" s="20">
        <f>下期!I48</f>
        <v>0</v>
      </c>
      <c r="BB48" s="19">
        <f>下期!J48</f>
        <v>0</v>
      </c>
      <c r="BC48" s="1">
        <f>下期!K48</f>
        <v>0</v>
      </c>
      <c r="BD48" s="20">
        <f>'20年度累計'!I48</f>
        <v>0</v>
      </c>
      <c r="BE48" s="19">
        <f>'20年度累計'!J48</f>
        <v>0</v>
      </c>
      <c r="BF48" s="12">
        <f>'20年度累計'!K48</f>
        <v>0</v>
      </c>
    </row>
    <row r="49" spans="1:58" x14ac:dyDescent="0.15">
      <c r="A49" s="82" t="str">
        <f>'4月'!B49</f>
        <v>菱和ダイヤモンド航空サービス（株）</v>
      </c>
      <c r="B49" s="20">
        <f>'20年1月'!I49</f>
        <v>4949</v>
      </c>
      <c r="C49" s="19">
        <f>'20年1月'!J49</f>
        <v>4378</v>
      </c>
      <c r="D49" s="23">
        <f>'20年1月'!K49</f>
        <v>113</v>
      </c>
      <c r="E49" s="20">
        <f>'2月'!I49</f>
        <v>6665</v>
      </c>
      <c r="F49" s="19">
        <f>'2月'!J49</f>
        <v>4833</v>
      </c>
      <c r="G49" s="23">
        <f>'2月'!K49</f>
        <v>137.9</v>
      </c>
      <c r="H49" s="20">
        <f>'3月'!I49</f>
        <v>2968</v>
      </c>
      <c r="I49" s="19">
        <f>'3月'!J49</f>
        <v>6645</v>
      </c>
      <c r="J49" s="23">
        <f>'3月'!K49</f>
        <v>44.7</v>
      </c>
      <c r="K49" s="20">
        <f>'1Q'!I49</f>
        <v>14582</v>
      </c>
      <c r="L49" s="19">
        <f>'1Q'!J49</f>
        <v>15856</v>
      </c>
      <c r="M49" s="23">
        <f>'1Q'!K49</f>
        <v>91.965186680121093</v>
      </c>
      <c r="N49" s="83">
        <f>'4月'!I49</f>
        <v>2787</v>
      </c>
      <c r="O49" s="84">
        <f>'4月'!J49</f>
        <v>10852</v>
      </c>
      <c r="P49" s="1">
        <f>'4月'!K49</f>
        <v>25.7</v>
      </c>
      <c r="Q49" s="20">
        <f>'5月'!I49</f>
        <v>1543</v>
      </c>
      <c r="R49" s="19">
        <f>'5月'!J49</f>
        <v>10998</v>
      </c>
      <c r="S49" s="1">
        <f>'5月'!K49</f>
        <v>14</v>
      </c>
      <c r="T49" s="20">
        <f>'6月'!I49</f>
        <v>663</v>
      </c>
      <c r="U49" s="19">
        <f>'6月'!J49</f>
        <v>4004</v>
      </c>
      <c r="V49" s="1">
        <f>'6月'!K49</f>
        <v>16.600000000000001</v>
      </c>
      <c r="W49" s="20">
        <f>'2Q'!I49</f>
        <v>4993</v>
      </c>
      <c r="X49" s="19">
        <f>'2Q'!J49</f>
        <v>25854</v>
      </c>
      <c r="Y49" s="1">
        <f>'2Q'!K49</f>
        <v>19.312292101802427</v>
      </c>
      <c r="Z49" s="20">
        <f>上期!I49</f>
        <v>19575</v>
      </c>
      <c r="AA49" s="19">
        <f>上期!J49</f>
        <v>41710</v>
      </c>
      <c r="AB49" s="1">
        <f>上期!K49</f>
        <v>46.931191560776789</v>
      </c>
      <c r="AC49" s="20">
        <f>'7月'!I49</f>
        <v>0</v>
      </c>
      <c r="AD49" s="19">
        <f>'7月'!J49</f>
        <v>0</v>
      </c>
      <c r="AE49" s="1">
        <f>'7月'!K49</f>
        <v>0</v>
      </c>
      <c r="AF49" s="20">
        <f>'8月'!I49</f>
        <v>0</v>
      </c>
      <c r="AG49" s="19">
        <f>'8月'!J49</f>
        <v>0</v>
      </c>
      <c r="AH49" s="1">
        <f>'8月'!K49</f>
        <v>0</v>
      </c>
      <c r="AI49" s="20">
        <f>'9月'!I49</f>
        <v>0</v>
      </c>
      <c r="AJ49" s="19">
        <f>'9月'!J49</f>
        <v>0</v>
      </c>
      <c r="AK49" s="1">
        <f>'9月'!K49</f>
        <v>0</v>
      </c>
      <c r="AL49" s="20">
        <f>'3Q'!I49</f>
        <v>0</v>
      </c>
      <c r="AM49" s="19">
        <f>'3Q'!J49</f>
        <v>0</v>
      </c>
      <c r="AN49" s="1">
        <f>'3Q'!K49</f>
        <v>0</v>
      </c>
      <c r="AO49" s="11">
        <f>'10月'!I49</f>
        <v>0</v>
      </c>
      <c r="AP49" s="9">
        <f>'10月'!J49</f>
        <v>0</v>
      </c>
      <c r="AQ49" s="23">
        <f>'10月'!K49</f>
        <v>0</v>
      </c>
      <c r="AR49" s="10">
        <f>'11月'!I49</f>
        <v>0</v>
      </c>
      <c r="AS49" s="9">
        <f>'11月'!J49</f>
        <v>0</v>
      </c>
      <c r="AT49" s="12">
        <f>'11月'!K49</f>
        <v>0</v>
      </c>
      <c r="AU49" s="10">
        <f>'12月'!I49</f>
        <v>0</v>
      </c>
      <c r="AV49" s="9">
        <f>'12月'!J49</f>
        <v>0</v>
      </c>
      <c r="AW49" s="23">
        <f>'12月'!K49</f>
        <v>0</v>
      </c>
      <c r="AX49" s="20">
        <f>'4Q'!I49</f>
        <v>0</v>
      </c>
      <c r="AY49" s="19">
        <f>'4Q'!J49</f>
        <v>0</v>
      </c>
      <c r="AZ49" s="23">
        <f>'4Q'!K49</f>
        <v>0</v>
      </c>
      <c r="BA49" s="20">
        <f>下期!I49</f>
        <v>0</v>
      </c>
      <c r="BB49" s="19">
        <f>下期!J49</f>
        <v>0</v>
      </c>
      <c r="BC49" s="1">
        <f>下期!K49</f>
        <v>0</v>
      </c>
      <c r="BD49" s="20">
        <f>'20年度累計'!I49</f>
        <v>0</v>
      </c>
      <c r="BE49" s="19">
        <f>'20年度累計'!J49</f>
        <v>0</v>
      </c>
      <c r="BF49" s="12">
        <f>'20年度累計'!K49</f>
        <v>0</v>
      </c>
    </row>
    <row r="50" spans="1:58" x14ac:dyDescent="0.15">
      <c r="A50" s="82" t="str">
        <f>'4月'!B50</f>
        <v>富士急トラベル（株）</v>
      </c>
      <c r="B50" s="20">
        <f>'20年1月'!I50</f>
        <v>277725</v>
      </c>
      <c r="C50" s="19">
        <f>'20年1月'!J50</f>
        <v>185032</v>
      </c>
      <c r="D50" s="23">
        <f>'20年1月'!K50</f>
        <v>150.1</v>
      </c>
      <c r="E50" s="20">
        <f>'2月'!I50</f>
        <v>378176</v>
      </c>
      <c r="F50" s="19">
        <f>'2月'!J50</f>
        <v>283284</v>
      </c>
      <c r="G50" s="23">
        <f>'2月'!K50</f>
        <v>133.5</v>
      </c>
      <c r="H50" s="20">
        <f>'3月'!I50</f>
        <v>64886</v>
      </c>
      <c r="I50" s="19">
        <f>'3月'!J50</f>
        <v>255259</v>
      </c>
      <c r="J50" s="23">
        <f>'3月'!K50</f>
        <v>25.4</v>
      </c>
      <c r="K50" s="20">
        <f>'1Q'!I50</f>
        <v>720787</v>
      </c>
      <c r="L50" s="19">
        <f>'1Q'!J50</f>
        <v>723575</v>
      </c>
      <c r="M50" s="23">
        <f>'1Q'!K50</f>
        <v>99.614690944269768</v>
      </c>
      <c r="N50" s="83">
        <f>'4月'!I50</f>
        <v>8397</v>
      </c>
      <c r="O50" s="84">
        <f>'4月'!J50</f>
        <v>271816</v>
      </c>
      <c r="P50" s="1">
        <f>'4月'!K50</f>
        <v>3.1</v>
      </c>
      <c r="Q50" s="20">
        <f>'5月'!I50</f>
        <v>1820</v>
      </c>
      <c r="R50" s="19">
        <f>'5月'!J50</f>
        <v>389735</v>
      </c>
      <c r="S50" s="1">
        <f>'5月'!K50</f>
        <v>0.5</v>
      </c>
      <c r="T50" s="20">
        <f>'6月'!I50</f>
        <v>36638</v>
      </c>
      <c r="U50" s="19">
        <f>'6月'!J50</f>
        <v>300693</v>
      </c>
      <c r="V50" s="1">
        <f>'6月'!K50</f>
        <v>12.2</v>
      </c>
      <c r="W50" s="20">
        <f>'2Q'!I50</f>
        <v>46855</v>
      </c>
      <c r="X50" s="19">
        <f>'2Q'!J50</f>
        <v>962244</v>
      </c>
      <c r="Y50" s="1">
        <f>'2Q'!K50</f>
        <v>4.8693470678954611</v>
      </c>
      <c r="Z50" s="20">
        <f>上期!I50</f>
        <v>767642</v>
      </c>
      <c r="AA50" s="19">
        <f>上期!J50</f>
        <v>1685819</v>
      </c>
      <c r="AB50" s="1">
        <f>上期!K50</f>
        <v>45.535256157392936</v>
      </c>
      <c r="AC50" s="20">
        <f>'7月'!I50</f>
        <v>0</v>
      </c>
      <c r="AD50" s="19">
        <f>'7月'!J50</f>
        <v>0</v>
      </c>
      <c r="AE50" s="1">
        <f>'7月'!K50</f>
        <v>0</v>
      </c>
      <c r="AF50" s="20">
        <f>'8月'!I50</f>
        <v>0</v>
      </c>
      <c r="AG50" s="19">
        <f>'8月'!J50</f>
        <v>0</v>
      </c>
      <c r="AH50" s="1">
        <f>'8月'!K50</f>
        <v>0</v>
      </c>
      <c r="AI50" s="20">
        <f>'9月'!I50</f>
        <v>0</v>
      </c>
      <c r="AJ50" s="19">
        <f>'9月'!J50</f>
        <v>0</v>
      </c>
      <c r="AK50" s="1">
        <f>'9月'!K50</f>
        <v>0</v>
      </c>
      <c r="AL50" s="20">
        <f>'3Q'!I50</f>
        <v>0</v>
      </c>
      <c r="AM50" s="19">
        <f>'3Q'!J50</f>
        <v>0</v>
      </c>
      <c r="AN50" s="1">
        <f>'3Q'!K50</f>
        <v>0</v>
      </c>
      <c r="AO50" s="11">
        <f>'10月'!I50</f>
        <v>0</v>
      </c>
      <c r="AP50" s="9">
        <f>'10月'!J50</f>
        <v>0</v>
      </c>
      <c r="AQ50" s="23">
        <f>'10月'!K50</f>
        <v>0</v>
      </c>
      <c r="AR50" s="10">
        <f>'11月'!I50</f>
        <v>0</v>
      </c>
      <c r="AS50" s="9">
        <f>'11月'!J50</f>
        <v>0</v>
      </c>
      <c r="AT50" s="12">
        <f>'11月'!K50</f>
        <v>0</v>
      </c>
      <c r="AU50" s="10">
        <f>'12月'!I50</f>
        <v>0</v>
      </c>
      <c r="AV50" s="9">
        <f>'12月'!J50</f>
        <v>0</v>
      </c>
      <c r="AW50" s="23">
        <f>'12月'!K50</f>
        <v>0</v>
      </c>
      <c r="AX50" s="20">
        <f>'4Q'!I50</f>
        <v>0</v>
      </c>
      <c r="AY50" s="19">
        <f>'4Q'!J50</f>
        <v>0</v>
      </c>
      <c r="AZ50" s="23">
        <f>'4Q'!K50</f>
        <v>0</v>
      </c>
      <c r="BA50" s="20">
        <f>下期!I50</f>
        <v>0</v>
      </c>
      <c r="BB50" s="19">
        <f>下期!J50</f>
        <v>0</v>
      </c>
      <c r="BC50" s="1">
        <f>下期!K50</f>
        <v>0</v>
      </c>
      <c r="BD50" s="20">
        <f>'20年度累計'!I50</f>
        <v>0</v>
      </c>
      <c r="BE50" s="19">
        <f>'20年度累計'!J50</f>
        <v>0</v>
      </c>
      <c r="BF50" s="12">
        <f>'20年度累計'!K50</f>
        <v>0</v>
      </c>
    </row>
    <row r="51" spans="1:58" x14ac:dyDescent="0.15">
      <c r="A51" s="82" t="str">
        <f>'4月'!B51</f>
        <v>（株）三越伊勢丹ニッコウトラベル</v>
      </c>
      <c r="B51" s="20">
        <f>'20年1月'!I51</f>
        <v>251604</v>
      </c>
      <c r="C51" s="19">
        <f>'20年1月'!J51</f>
        <v>429252</v>
      </c>
      <c r="D51" s="23">
        <f>'20年1月'!K51</f>
        <v>58.6</v>
      </c>
      <c r="E51" s="20">
        <f>'2月'!I51</f>
        <v>86828</v>
      </c>
      <c r="F51" s="19">
        <f>'2月'!J51</f>
        <v>110423</v>
      </c>
      <c r="G51" s="23">
        <f>'2月'!K51</f>
        <v>78.599999999999994</v>
      </c>
      <c r="H51" s="20">
        <f>'3月'!I51</f>
        <v>114192</v>
      </c>
      <c r="I51" s="19">
        <f>'3月'!J51</f>
        <v>466830</v>
      </c>
      <c r="J51" s="23">
        <f>'3月'!K51</f>
        <v>24.5</v>
      </c>
      <c r="K51" s="20">
        <f>'1Q'!I51</f>
        <v>452624</v>
      </c>
      <c r="L51" s="19">
        <f>'1Q'!J51</f>
        <v>1006505</v>
      </c>
      <c r="M51" s="23">
        <f>'1Q'!K51</f>
        <v>44.969870989215153</v>
      </c>
      <c r="N51" s="83">
        <f>'4月'!I51</f>
        <v>11686</v>
      </c>
      <c r="O51" s="84">
        <f>'4月'!J51</f>
        <v>177730</v>
      </c>
      <c r="P51" s="1">
        <f>'4月'!K51</f>
        <v>6.6</v>
      </c>
      <c r="Q51" s="20">
        <f>'5月'!I51</f>
        <v>0</v>
      </c>
      <c r="R51" s="19">
        <f>'5月'!J51</f>
        <v>397288</v>
      </c>
      <c r="S51" s="1" t="str">
        <f>'5月'!K51</f>
        <v>－</v>
      </c>
      <c r="T51" s="20">
        <f>'6月'!I51</f>
        <v>0</v>
      </c>
      <c r="U51" s="19">
        <f>'6月'!J51</f>
        <v>132901</v>
      </c>
      <c r="V51" s="1" t="str">
        <f>'6月'!K51</f>
        <v>－</v>
      </c>
      <c r="W51" s="20">
        <f>'2Q'!I51</f>
        <v>11686</v>
      </c>
      <c r="X51" s="19">
        <f>'2Q'!J51</f>
        <v>707919</v>
      </c>
      <c r="Y51" s="1">
        <f>'2Q'!K51</f>
        <v>1.650753829181022</v>
      </c>
      <c r="Z51" s="20">
        <f>上期!I51</f>
        <v>464310</v>
      </c>
      <c r="AA51" s="19">
        <f>上期!J51</f>
        <v>1714424</v>
      </c>
      <c r="AB51" s="1">
        <f>上期!K51</f>
        <v>27.082565339729264</v>
      </c>
      <c r="AC51" s="20">
        <f>'7月'!I51</f>
        <v>0</v>
      </c>
      <c r="AD51" s="19">
        <f>'7月'!J51</f>
        <v>0</v>
      </c>
      <c r="AE51" s="1">
        <f>'7月'!K51</f>
        <v>0</v>
      </c>
      <c r="AF51" s="20">
        <f>'8月'!I51</f>
        <v>0</v>
      </c>
      <c r="AG51" s="19">
        <f>'8月'!J51</f>
        <v>0</v>
      </c>
      <c r="AH51" s="1">
        <f>'8月'!K51</f>
        <v>0</v>
      </c>
      <c r="AI51" s="20">
        <f>'9月'!I51</f>
        <v>0</v>
      </c>
      <c r="AJ51" s="19">
        <f>'9月'!J51</f>
        <v>0</v>
      </c>
      <c r="AK51" s="1">
        <f>'9月'!K51</f>
        <v>0</v>
      </c>
      <c r="AL51" s="20">
        <f>'3Q'!I51</f>
        <v>0</v>
      </c>
      <c r="AM51" s="19">
        <f>'3Q'!J51</f>
        <v>0</v>
      </c>
      <c r="AN51" s="1">
        <f>'3Q'!K51</f>
        <v>0</v>
      </c>
      <c r="AO51" s="11">
        <f>'10月'!I51</f>
        <v>0</v>
      </c>
      <c r="AP51" s="9">
        <f>'10月'!J51</f>
        <v>0</v>
      </c>
      <c r="AQ51" s="23">
        <f>'10月'!K51</f>
        <v>0</v>
      </c>
      <c r="AR51" s="10">
        <f>'11月'!I51</f>
        <v>0</v>
      </c>
      <c r="AS51" s="9">
        <f>'11月'!J51</f>
        <v>0</v>
      </c>
      <c r="AT51" s="12">
        <f>'11月'!K51</f>
        <v>0</v>
      </c>
      <c r="AU51" s="10">
        <f>'12月'!I51</f>
        <v>0</v>
      </c>
      <c r="AV51" s="9">
        <f>'12月'!J51</f>
        <v>0</v>
      </c>
      <c r="AW51" s="23">
        <f>'12月'!K51</f>
        <v>0</v>
      </c>
      <c r="AX51" s="20">
        <f>'4Q'!I51</f>
        <v>0</v>
      </c>
      <c r="AY51" s="19">
        <f>'4Q'!J51</f>
        <v>0</v>
      </c>
      <c r="AZ51" s="23">
        <f>'4Q'!K51</f>
        <v>0</v>
      </c>
      <c r="BA51" s="20">
        <f>下期!I51</f>
        <v>0</v>
      </c>
      <c r="BB51" s="19">
        <f>下期!J51</f>
        <v>0</v>
      </c>
      <c r="BC51" s="1">
        <f>下期!K51</f>
        <v>0</v>
      </c>
      <c r="BD51" s="20">
        <f>'20年度累計'!I51</f>
        <v>0</v>
      </c>
      <c r="BE51" s="19">
        <f>'20年度累計'!J51</f>
        <v>0</v>
      </c>
      <c r="BF51" s="12">
        <f>'20年度累計'!K51</f>
        <v>0</v>
      </c>
    </row>
    <row r="52" spans="1:58" x14ac:dyDescent="0.15">
      <c r="A52" s="82" t="e">
        <f>'4月'!#REF!</f>
        <v>#REF!</v>
      </c>
      <c r="B52" s="20" t="e">
        <f>'20年1月'!#REF!</f>
        <v>#REF!</v>
      </c>
      <c r="C52" s="19" t="e">
        <f>'20年1月'!#REF!</f>
        <v>#REF!</v>
      </c>
      <c r="D52" s="23" t="e">
        <f>'20年1月'!#REF!</f>
        <v>#REF!</v>
      </c>
      <c r="E52" s="20" t="e">
        <f>'2月'!#REF!</f>
        <v>#REF!</v>
      </c>
      <c r="F52" s="19" t="e">
        <f>'2月'!#REF!</f>
        <v>#REF!</v>
      </c>
      <c r="G52" s="23" t="e">
        <f>'2月'!#REF!</f>
        <v>#REF!</v>
      </c>
      <c r="H52" s="20" t="e">
        <f>'3月'!#REF!</f>
        <v>#REF!</v>
      </c>
      <c r="I52" s="19" t="e">
        <f>'3月'!#REF!</f>
        <v>#REF!</v>
      </c>
      <c r="J52" s="23" t="e">
        <f>'3月'!#REF!</f>
        <v>#REF!</v>
      </c>
      <c r="K52" s="20" t="e">
        <f>'1Q'!#REF!</f>
        <v>#REF!</v>
      </c>
      <c r="L52" s="19" t="e">
        <f>'1Q'!#REF!</f>
        <v>#REF!</v>
      </c>
      <c r="M52" s="23" t="e">
        <f>'1Q'!#REF!</f>
        <v>#REF!</v>
      </c>
      <c r="N52" s="83" t="e">
        <f>'4月'!#REF!</f>
        <v>#REF!</v>
      </c>
      <c r="O52" s="84" t="e">
        <f>'4月'!#REF!</f>
        <v>#REF!</v>
      </c>
      <c r="P52" s="1" t="e">
        <f>'4月'!#REF!</f>
        <v>#REF!</v>
      </c>
      <c r="Q52" s="20" t="e">
        <f>'5月'!#REF!</f>
        <v>#REF!</v>
      </c>
      <c r="R52" s="19" t="e">
        <f>'5月'!#REF!</f>
        <v>#REF!</v>
      </c>
      <c r="S52" s="1" t="e">
        <f>'5月'!#REF!</f>
        <v>#REF!</v>
      </c>
      <c r="T52" s="20" t="e">
        <f>'6月'!#REF!</f>
        <v>#REF!</v>
      </c>
      <c r="U52" s="19" t="e">
        <f>'6月'!#REF!</f>
        <v>#REF!</v>
      </c>
      <c r="V52" s="1" t="e">
        <f>'6月'!#REF!</f>
        <v>#REF!</v>
      </c>
      <c r="W52" s="20" t="e">
        <f>'2Q'!#REF!</f>
        <v>#REF!</v>
      </c>
      <c r="X52" s="19" t="e">
        <f>'2Q'!#REF!</f>
        <v>#REF!</v>
      </c>
      <c r="Y52" s="1" t="e">
        <f>'2Q'!#REF!</f>
        <v>#REF!</v>
      </c>
      <c r="Z52" s="20" t="e">
        <f>上期!#REF!</f>
        <v>#REF!</v>
      </c>
      <c r="AA52" s="19" t="e">
        <f>上期!#REF!</f>
        <v>#REF!</v>
      </c>
      <c r="AB52" s="1" t="e">
        <f>上期!#REF!</f>
        <v>#REF!</v>
      </c>
      <c r="AC52" s="20" t="e">
        <f>'7月'!#REF!</f>
        <v>#REF!</v>
      </c>
      <c r="AD52" s="19" t="e">
        <f>'7月'!#REF!</f>
        <v>#REF!</v>
      </c>
      <c r="AE52" s="1" t="e">
        <f>'7月'!#REF!</f>
        <v>#REF!</v>
      </c>
      <c r="AF52" s="20" t="e">
        <f>'8月'!#REF!</f>
        <v>#REF!</v>
      </c>
      <c r="AG52" s="19" t="e">
        <f>'8月'!#REF!</f>
        <v>#REF!</v>
      </c>
      <c r="AH52" s="1" t="e">
        <f>'8月'!#REF!</f>
        <v>#REF!</v>
      </c>
      <c r="AI52" s="20" t="e">
        <f>'9月'!#REF!</f>
        <v>#REF!</v>
      </c>
      <c r="AJ52" s="19" t="e">
        <f>'9月'!#REF!</f>
        <v>#REF!</v>
      </c>
      <c r="AK52" s="1" t="e">
        <f>'9月'!#REF!</f>
        <v>#REF!</v>
      </c>
      <c r="AL52" s="20" t="e">
        <f>'3Q'!#REF!</f>
        <v>#REF!</v>
      </c>
      <c r="AM52" s="19" t="e">
        <f>'3Q'!#REF!</f>
        <v>#REF!</v>
      </c>
      <c r="AN52" s="1" t="e">
        <f>'3Q'!#REF!</f>
        <v>#REF!</v>
      </c>
      <c r="AO52" s="11" t="e">
        <f>'10月'!#REF!</f>
        <v>#REF!</v>
      </c>
      <c r="AP52" s="9" t="e">
        <f>'10月'!#REF!</f>
        <v>#REF!</v>
      </c>
      <c r="AQ52" s="23" t="e">
        <f>'10月'!#REF!</f>
        <v>#REF!</v>
      </c>
      <c r="AR52" s="10" t="e">
        <f>'11月'!#REF!</f>
        <v>#REF!</v>
      </c>
      <c r="AS52" s="9" t="e">
        <f>'11月'!#REF!</f>
        <v>#REF!</v>
      </c>
      <c r="AT52" s="12" t="e">
        <f>'11月'!#REF!</f>
        <v>#REF!</v>
      </c>
      <c r="AU52" s="10" t="e">
        <f>'12月'!#REF!</f>
        <v>#REF!</v>
      </c>
      <c r="AV52" s="9" t="e">
        <f>'12月'!#REF!</f>
        <v>#REF!</v>
      </c>
      <c r="AW52" s="23" t="e">
        <f>'12月'!#REF!</f>
        <v>#REF!</v>
      </c>
      <c r="AX52" s="20" t="e">
        <f>'4Q'!#REF!</f>
        <v>#REF!</v>
      </c>
      <c r="AY52" s="19" t="e">
        <f>'4Q'!#REF!</f>
        <v>#REF!</v>
      </c>
      <c r="AZ52" s="23" t="e">
        <f>'4Q'!#REF!</f>
        <v>#REF!</v>
      </c>
      <c r="BA52" s="20" t="e">
        <f>下期!#REF!</f>
        <v>#REF!</v>
      </c>
      <c r="BB52" s="19" t="e">
        <f>下期!#REF!</f>
        <v>#REF!</v>
      </c>
      <c r="BC52" s="1" t="e">
        <f>下期!#REF!</f>
        <v>#REF!</v>
      </c>
      <c r="BD52" s="20" t="e">
        <f>'20年度累計'!#REF!</f>
        <v>#REF!</v>
      </c>
      <c r="BE52" s="19" t="e">
        <f>'20年度累計'!#REF!</f>
        <v>#REF!</v>
      </c>
      <c r="BF52" s="12" t="e">
        <f>'20年度累計'!#REF!</f>
        <v>#REF!</v>
      </c>
    </row>
    <row r="53" spans="1:58" ht="14.25" thickBot="1" x14ac:dyDescent="0.2">
      <c r="A53" s="88" t="str">
        <f>'4月'!B52</f>
        <v>（株）JAL JTAセールス</v>
      </c>
      <c r="B53" s="50">
        <f>'20年1月'!I52</f>
        <v>178923</v>
      </c>
      <c r="C53" s="49">
        <f>'20年1月'!J52</f>
        <v>177343</v>
      </c>
      <c r="D53" s="43">
        <f>'20年1月'!K52</f>
        <v>100.9</v>
      </c>
      <c r="E53" s="50">
        <f>'2月'!I52</f>
        <v>153056</v>
      </c>
      <c r="F53" s="49">
        <f>'2月'!J52</f>
        <v>201440</v>
      </c>
      <c r="G53" s="43">
        <f>'2月'!K52</f>
        <v>76</v>
      </c>
      <c r="H53" s="50">
        <f>'3月'!I52</f>
        <v>69616</v>
      </c>
      <c r="I53" s="49">
        <f>'3月'!J52</f>
        <v>316436</v>
      </c>
      <c r="J53" s="43">
        <f>'3月'!K52</f>
        <v>22</v>
      </c>
      <c r="K53" s="50">
        <f>'1Q'!I52</f>
        <v>401595</v>
      </c>
      <c r="L53" s="49">
        <f>'1Q'!J52</f>
        <v>695219</v>
      </c>
      <c r="M53" s="43">
        <f>'1Q'!K52</f>
        <v>57.765250949700743</v>
      </c>
      <c r="N53" s="89">
        <f>'4月'!I52</f>
        <v>7814</v>
      </c>
      <c r="O53" s="90">
        <f>'4月'!J52</f>
        <v>186935</v>
      </c>
      <c r="P53" s="47">
        <f>'4月'!K52</f>
        <v>4.2</v>
      </c>
      <c r="Q53" s="50">
        <f>'5月'!I52</f>
        <v>2972</v>
      </c>
      <c r="R53" s="49">
        <f>'5月'!J52</f>
        <v>220380</v>
      </c>
      <c r="S53" s="47">
        <f>'5月'!K52</f>
        <v>1.3</v>
      </c>
      <c r="T53" s="50">
        <f>'6月'!I52</f>
        <v>74806</v>
      </c>
      <c r="U53" s="49">
        <f>'6月'!J52</f>
        <v>204207</v>
      </c>
      <c r="V53" s="47">
        <f>'6月'!K52</f>
        <v>36.6</v>
      </c>
      <c r="W53" s="50">
        <f>'2Q'!I52</f>
        <v>85592</v>
      </c>
      <c r="X53" s="49">
        <f>'2Q'!J52</f>
        <v>611522</v>
      </c>
      <c r="Y53" s="47">
        <f>'2Q'!K52</f>
        <v>13.99655286318399</v>
      </c>
      <c r="Z53" s="50">
        <f>上期!I52</f>
        <v>487187</v>
      </c>
      <c r="AA53" s="49">
        <f>上期!J52</f>
        <v>1306741</v>
      </c>
      <c r="AB53" s="47">
        <f>上期!K52</f>
        <v>37.28259846442409</v>
      </c>
      <c r="AC53" s="50">
        <f>'7月'!I52</f>
        <v>0</v>
      </c>
      <c r="AD53" s="49">
        <f>'7月'!J52</f>
        <v>0</v>
      </c>
      <c r="AE53" s="47">
        <f>'7月'!K52</f>
        <v>0</v>
      </c>
      <c r="AF53" s="50">
        <f>'8月'!I52</f>
        <v>0</v>
      </c>
      <c r="AG53" s="49">
        <f>'8月'!J52</f>
        <v>0</v>
      </c>
      <c r="AH53" s="47">
        <f>'8月'!K52</f>
        <v>0</v>
      </c>
      <c r="AI53" s="50">
        <f>'9月'!I52</f>
        <v>0</v>
      </c>
      <c r="AJ53" s="49">
        <f>'9月'!J52</f>
        <v>0</v>
      </c>
      <c r="AK53" s="47">
        <f>'9月'!K52</f>
        <v>0</v>
      </c>
      <c r="AL53" s="50">
        <f>'3Q'!I52</f>
        <v>0</v>
      </c>
      <c r="AM53" s="49">
        <f>'3Q'!J52</f>
        <v>0</v>
      </c>
      <c r="AN53" s="47">
        <f>'3Q'!K52</f>
        <v>0</v>
      </c>
      <c r="AO53" s="48">
        <f>'10月'!I52</f>
        <v>0</v>
      </c>
      <c r="AP53" s="42">
        <f>'10月'!J52</f>
        <v>0</v>
      </c>
      <c r="AQ53" s="43">
        <f>'10月'!K52</f>
        <v>0</v>
      </c>
      <c r="AR53" s="41">
        <f>'11月'!I52</f>
        <v>0</v>
      </c>
      <c r="AS53" s="42">
        <f>'11月'!J52</f>
        <v>0</v>
      </c>
      <c r="AT53" s="44">
        <f>'11月'!K52</f>
        <v>0</v>
      </c>
      <c r="AU53" s="41">
        <f>'12月'!I52</f>
        <v>0</v>
      </c>
      <c r="AV53" s="42">
        <f>'12月'!J52</f>
        <v>0</v>
      </c>
      <c r="AW53" s="43">
        <f>'12月'!K52</f>
        <v>0</v>
      </c>
      <c r="AX53" s="50">
        <f>'4Q'!I52</f>
        <v>0</v>
      </c>
      <c r="AY53" s="49">
        <f>'4Q'!J52</f>
        <v>0</v>
      </c>
      <c r="AZ53" s="43">
        <f>'4Q'!K52</f>
        <v>0</v>
      </c>
      <c r="BA53" s="50">
        <f>下期!I52</f>
        <v>0</v>
      </c>
      <c r="BB53" s="49">
        <f>下期!J52</f>
        <v>0</v>
      </c>
      <c r="BC53" s="47">
        <f>下期!K52</f>
        <v>0</v>
      </c>
      <c r="BD53" s="50">
        <f>'20年度累計'!I52</f>
        <v>0</v>
      </c>
      <c r="BE53" s="49">
        <f>'20年度累計'!J52</f>
        <v>0</v>
      </c>
      <c r="BF53" s="44">
        <f>'20年度累計'!K52</f>
        <v>0</v>
      </c>
    </row>
    <row r="54" spans="1:58" ht="15" thickTop="1" thickBot="1" x14ac:dyDescent="0.2">
      <c r="A54" s="68" t="s">
        <v>21</v>
      </c>
      <c r="B54" s="91">
        <f>'20年1月'!I53</f>
        <v>165779764</v>
      </c>
      <c r="C54" s="92">
        <f>'20年1月'!J53</f>
        <v>175741787</v>
      </c>
      <c r="D54" s="39">
        <f>'20年1月'!K53</f>
        <v>94.331443209917964</v>
      </c>
      <c r="E54" s="91">
        <f>'2月'!I53</f>
        <v>164446248</v>
      </c>
      <c r="F54" s="92">
        <f>'2月'!J53</f>
        <v>192606221</v>
      </c>
      <c r="G54" s="39">
        <f>'2月'!K53</f>
        <v>85.379510145728887</v>
      </c>
      <c r="H54" s="91">
        <f>'3月'!I53</f>
        <v>89031314</v>
      </c>
      <c r="I54" s="92">
        <f>'3月'!J53</f>
        <v>245994761</v>
      </c>
      <c r="J54" s="39">
        <f>'3月'!K53</f>
        <v>36.192361836518948</v>
      </c>
      <c r="K54" s="91">
        <f>'1Q'!I53</f>
        <v>419257326</v>
      </c>
      <c r="L54" s="92">
        <f>'1Q'!J53</f>
        <v>614342769</v>
      </c>
      <c r="M54" s="39">
        <f>'1Q'!K53</f>
        <v>68.244854038478962</v>
      </c>
      <c r="N54" s="91">
        <f>'4月'!I53</f>
        <v>14195154</v>
      </c>
      <c r="O54" s="92">
        <f>'4月'!J53</f>
        <v>221926541</v>
      </c>
      <c r="P54" s="45">
        <f>'4月'!K53</f>
        <v>6.3963300360726114</v>
      </c>
      <c r="Q54" s="91">
        <f>'5月'!I53</f>
        <v>8172826</v>
      </c>
      <c r="R54" s="92">
        <f>'5月'!J53</f>
        <v>242416565</v>
      </c>
      <c r="S54" s="45">
        <f>'5月'!K53</f>
        <v>3.3713974950515451</v>
      </c>
      <c r="T54" s="91">
        <f>'6月'!I53</f>
        <v>26693611</v>
      </c>
      <c r="U54" s="92">
        <f>'6月'!J53</f>
        <v>220675473</v>
      </c>
      <c r="V54" s="45">
        <f>'6月'!K53</f>
        <v>12.096319829798212</v>
      </c>
      <c r="W54" s="91">
        <f>'2Q'!I53</f>
        <v>48852082</v>
      </c>
      <c r="X54" s="92">
        <f>'2Q'!J53</f>
        <v>681173004</v>
      </c>
      <c r="Y54" s="45">
        <f>'2Q'!K53</f>
        <v>7.1717583804891945</v>
      </c>
      <c r="Z54" s="91">
        <f>上期!I53</f>
        <v>468109408</v>
      </c>
      <c r="AA54" s="92">
        <f>上期!J53</f>
        <v>1295515773</v>
      </c>
      <c r="AB54" s="45">
        <f>上期!K53</f>
        <v>36.133053549476159</v>
      </c>
      <c r="AC54" s="91">
        <f>'7月'!I53</f>
        <v>0</v>
      </c>
      <c r="AD54" s="92">
        <f>'7月'!J53</f>
        <v>0</v>
      </c>
      <c r="AE54" s="45" t="e">
        <f>'7月'!K53</f>
        <v>#DIV/0!</v>
      </c>
      <c r="AF54" s="91">
        <f>'8月'!I53</f>
        <v>0</v>
      </c>
      <c r="AG54" s="92">
        <f>'8月'!J53</f>
        <v>0</v>
      </c>
      <c r="AH54" s="45" t="e">
        <f>'8月'!K53</f>
        <v>#DIV/0!</v>
      </c>
      <c r="AI54" s="91">
        <f>'9月'!I53</f>
        <v>0</v>
      </c>
      <c r="AJ54" s="92">
        <f>'9月'!J53</f>
        <v>0</v>
      </c>
      <c r="AK54" s="45" t="e">
        <f>'9月'!K53</f>
        <v>#DIV/0!</v>
      </c>
      <c r="AL54" s="91">
        <f>'3Q'!I53</f>
        <v>0</v>
      </c>
      <c r="AM54" s="92">
        <f>'3Q'!J53</f>
        <v>0</v>
      </c>
      <c r="AN54" s="45" t="e">
        <f>'3Q'!K53</f>
        <v>#DIV/0!</v>
      </c>
      <c r="AO54" s="46">
        <f>'10月'!I53</f>
        <v>0</v>
      </c>
      <c r="AP54" s="38">
        <f>'10月'!J53</f>
        <v>0</v>
      </c>
      <c r="AQ54" s="39" t="e">
        <f>'10月'!K53</f>
        <v>#DIV/0!</v>
      </c>
      <c r="AR54" s="37">
        <f>'11月'!I53</f>
        <v>0</v>
      </c>
      <c r="AS54" s="38">
        <f>'11月'!J53</f>
        <v>0</v>
      </c>
      <c r="AT54" s="40" t="e">
        <f>'11月'!K53</f>
        <v>#DIV/0!</v>
      </c>
      <c r="AU54" s="37">
        <f>'12月'!I53</f>
        <v>0</v>
      </c>
      <c r="AV54" s="38">
        <f>'12月'!J53</f>
        <v>0</v>
      </c>
      <c r="AW54" s="39" t="e">
        <f>'12月'!K53</f>
        <v>#DIV/0!</v>
      </c>
      <c r="AX54" s="91">
        <f>'4Q'!I53</f>
        <v>0</v>
      </c>
      <c r="AY54" s="92">
        <f>'4Q'!J53</f>
        <v>0</v>
      </c>
      <c r="AZ54" s="39" t="e">
        <f>'4Q'!K53</f>
        <v>#DIV/0!</v>
      </c>
      <c r="BA54" s="91">
        <f>下期!I53</f>
        <v>0</v>
      </c>
      <c r="BB54" s="92">
        <f>下期!J53</f>
        <v>0</v>
      </c>
      <c r="BC54" s="45" t="e">
        <f>下期!K53</f>
        <v>#DIV/0!</v>
      </c>
      <c r="BD54" s="91">
        <f>'20年度累計'!I53</f>
        <v>0</v>
      </c>
      <c r="BE54" s="92">
        <f>'20年度累計'!J53</f>
        <v>0</v>
      </c>
      <c r="BF54" s="40" t="e">
        <f>'20年度累計'!K53</f>
        <v>#DIV/0!</v>
      </c>
    </row>
    <row r="55" spans="1:58" x14ac:dyDescent="0.15">
      <c r="A55" s="129"/>
      <c r="N55" s="93"/>
      <c r="O55" s="93"/>
      <c r="P55" s="94"/>
      <c r="Q55" s="93"/>
      <c r="R55" s="93"/>
      <c r="S55" s="94"/>
      <c r="T55" s="93"/>
      <c r="U55" s="93"/>
      <c r="V55" s="94"/>
      <c r="W55" s="93"/>
      <c r="X55" s="93"/>
      <c r="Y55" s="94"/>
    </row>
    <row r="56" spans="1:58" customFormat="1" ht="15" customHeight="1" x14ac:dyDescent="0.15">
      <c r="A56" s="144"/>
      <c r="N56" s="145"/>
      <c r="O56" s="145" t="s">
        <v>59</v>
      </c>
      <c r="P56" s="144"/>
      <c r="Q56" s="144"/>
      <c r="R56" s="144"/>
      <c r="S56" s="144"/>
      <c r="T56" s="144"/>
      <c r="U56" s="144"/>
      <c r="V56" s="144"/>
      <c r="W56" s="144"/>
      <c r="X56" s="144"/>
      <c r="Y56" s="144"/>
    </row>
    <row r="57" spans="1:58" customFormat="1" ht="15" customHeight="1" x14ac:dyDescent="0.15">
      <c r="A57" s="144"/>
      <c r="N57" s="145"/>
      <c r="O57" s="146" t="s">
        <v>60</v>
      </c>
      <c r="P57" s="144"/>
      <c r="Q57" s="145"/>
      <c r="R57" s="145"/>
      <c r="S57" s="145"/>
      <c r="T57" s="145"/>
      <c r="U57" s="145"/>
      <c r="V57" s="145"/>
      <c r="W57" s="145"/>
      <c r="X57" s="145"/>
      <c r="Y57" s="145"/>
      <c r="AC57" s="125"/>
    </row>
    <row r="58" spans="1:58" customFormat="1" ht="15" customHeight="1" x14ac:dyDescent="0.15">
      <c r="A58" s="144"/>
      <c r="N58" s="145"/>
      <c r="O58" s="145" t="s">
        <v>61</v>
      </c>
      <c r="P58" s="144"/>
      <c r="Q58" s="126"/>
      <c r="R58" s="126"/>
      <c r="S58" s="126"/>
      <c r="T58" s="126"/>
      <c r="U58" s="126"/>
      <c r="V58" s="126"/>
      <c r="W58" s="126"/>
      <c r="X58" s="126"/>
      <c r="Y58" s="126"/>
      <c r="AC58" s="126"/>
    </row>
    <row r="59" spans="1:58" customFormat="1" ht="15" customHeight="1" x14ac:dyDescent="0.15">
      <c r="A59" s="144"/>
      <c r="N59" s="145"/>
      <c r="O59" s="145" t="s">
        <v>62</v>
      </c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AC59" s="126"/>
    </row>
    <row r="60" spans="1:58" customFormat="1" ht="15" customHeight="1" x14ac:dyDescent="0.15">
      <c r="A60" s="144"/>
      <c r="N60" s="145"/>
      <c r="O60" s="144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AC60" s="126"/>
    </row>
    <row r="61" spans="1:58" customFormat="1" ht="15" customHeight="1" x14ac:dyDescent="0.15">
      <c r="A61" s="144"/>
      <c r="N61" s="145"/>
      <c r="O61" s="145" t="s">
        <v>56</v>
      </c>
      <c r="P61" s="144"/>
      <c r="Q61" s="144"/>
      <c r="R61" s="144"/>
      <c r="S61" s="144"/>
      <c r="T61" s="144"/>
      <c r="U61" s="144"/>
      <c r="V61" s="144"/>
      <c r="W61" s="144"/>
      <c r="X61" s="144"/>
      <c r="Y61" s="144"/>
    </row>
    <row r="62" spans="1:58" customFormat="1" ht="15" customHeight="1" x14ac:dyDescent="0.15">
      <c r="A62" s="144"/>
      <c r="N62" s="145"/>
      <c r="O62" s="145" t="s">
        <v>63</v>
      </c>
      <c r="P62" s="144"/>
      <c r="Q62" s="144"/>
      <c r="R62" s="144"/>
      <c r="S62" s="144"/>
      <c r="T62" s="144"/>
      <c r="U62" s="144"/>
      <c r="V62" s="144"/>
      <c r="W62" s="144"/>
      <c r="X62" s="144"/>
      <c r="Y62" s="144"/>
    </row>
    <row r="63" spans="1:58" customFormat="1" ht="15" customHeight="1" x14ac:dyDescent="0.15">
      <c r="A63" s="144"/>
      <c r="N63" s="145"/>
      <c r="O63" s="144" t="s">
        <v>39</v>
      </c>
      <c r="P63" s="144"/>
      <c r="Q63" s="144"/>
      <c r="R63" s="144"/>
      <c r="S63" s="144"/>
      <c r="T63" s="144"/>
      <c r="U63" s="144"/>
      <c r="V63" s="144"/>
      <c r="W63" s="144"/>
      <c r="X63" s="144"/>
      <c r="Y63" s="144"/>
    </row>
    <row r="64" spans="1:58" customFormat="1" ht="15" customHeight="1" x14ac:dyDescent="0.15">
      <c r="A64" s="144"/>
      <c r="N64" s="145"/>
      <c r="O64" s="144" t="s">
        <v>40</v>
      </c>
      <c r="P64" s="144"/>
      <c r="Q64" s="144"/>
      <c r="R64" s="144"/>
      <c r="S64" s="144"/>
      <c r="T64" s="144"/>
      <c r="U64" s="144"/>
      <c r="V64" s="144"/>
      <c r="W64" s="144"/>
      <c r="X64" s="144"/>
      <c r="Y64" s="144"/>
    </row>
    <row r="65" spans="1:25" customFormat="1" ht="15" customHeight="1" x14ac:dyDescent="0.15">
      <c r="A65" s="144"/>
      <c r="N65" s="145"/>
      <c r="O65" s="144" t="s">
        <v>64</v>
      </c>
      <c r="P65" s="144"/>
      <c r="Q65" s="144"/>
      <c r="R65" s="144"/>
      <c r="S65" s="144"/>
      <c r="T65" s="144"/>
      <c r="U65" s="144"/>
      <c r="V65" s="144"/>
      <c r="W65" s="144"/>
      <c r="X65" s="144"/>
      <c r="Y65" s="144"/>
    </row>
    <row r="66" spans="1:25" customFormat="1" ht="15" customHeight="1" x14ac:dyDescent="0.15">
      <c r="A66" s="144"/>
      <c r="N66" s="145"/>
      <c r="O66" s="144"/>
      <c r="P66" s="144"/>
      <c r="Q66" s="144"/>
      <c r="R66" s="144"/>
      <c r="S66" s="144"/>
      <c r="T66" s="144"/>
      <c r="U66" s="144"/>
      <c r="V66" s="144"/>
      <c r="W66" s="144"/>
      <c r="X66" s="144"/>
      <c r="Y66" s="144"/>
    </row>
    <row r="67" spans="1:25" customFormat="1" ht="15" customHeight="1" x14ac:dyDescent="0.15">
      <c r="A67" s="144"/>
      <c r="N67" s="145"/>
      <c r="O67" s="145" t="s">
        <v>41</v>
      </c>
      <c r="P67" s="144"/>
      <c r="Q67" s="144"/>
      <c r="R67" s="144"/>
      <c r="S67" s="144"/>
      <c r="T67" s="144"/>
      <c r="U67" s="144"/>
      <c r="V67" s="144"/>
      <c r="W67" s="144"/>
      <c r="X67" s="144"/>
      <c r="Y67" s="144"/>
    </row>
    <row r="68" spans="1:25" customFormat="1" ht="15" customHeight="1" x14ac:dyDescent="0.15">
      <c r="A68" s="144"/>
      <c r="N68" s="145"/>
      <c r="O68" s="145" t="s">
        <v>42</v>
      </c>
      <c r="P68" s="144"/>
      <c r="Q68" s="144"/>
      <c r="R68" s="144"/>
      <c r="S68" s="144"/>
      <c r="T68" s="144"/>
      <c r="U68" s="144"/>
      <c r="V68" s="144"/>
      <c r="W68" s="144"/>
      <c r="X68" s="144"/>
      <c r="Y68" s="144"/>
    </row>
    <row r="69" spans="1:25" customFormat="1" ht="15" customHeight="1" x14ac:dyDescent="0.15">
      <c r="A69" s="144"/>
      <c r="N69" s="145"/>
      <c r="O69" s="144" t="s">
        <v>65</v>
      </c>
      <c r="P69" s="144"/>
      <c r="Q69" s="144"/>
      <c r="R69" s="144"/>
      <c r="S69" s="144"/>
      <c r="T69" s="144"/>
      <c r="U69" s="144"/>
      <c r="V69" s="144"/>
      <c r="W69" s="144"/>
      <c r="X69" s="144"/>
      <c r="Y69" s="144"/>
    </row>
    <row r="70" spans="1:25" customFormat="1" ht="15" customHeight="1" x14ac:dyDescent="0.15">
      <c r="A70" s="144"/>
      <c r="N70" s="145"/>
      <c r="O70" s="144"/>
      <c r="P70" s="144"/>
      <c r="Q70" s="144"/>
      <c r="R70" s="144"/>
      <c r="S70" s="144"/>
      <c r="T70" s="144"/>
      <c r="U70" s="144"/>
      <c r="V70" s="144"/>
      <c r="W70" s="144"/>
      <c r="X70" s="144"/>
      <c r="Y70" s="144"/>
    </row>
    <row r="71" spans="1:25" customFormat="1" ht="15" customHeight="1" x14ac:dyDescent="0.15">
      <c r="A71" s="144"/>
      <c r="N71" s="145"/>
      <c r="O71" s="144" t="s">
        <v>43</v>
      </c>
      <c r="P71" s="144"/>
      <c r="Q71" s="144"/>
      <c r="R71" s="144"/>
      <c r="S71" s="144"/>
      <c r="T71" s="144"/>
      <c r="U71" s="144"/>
      <c r="V71" s="144"/>
      <c r="W71" s="144"/>
      <c r="X71" s="144"/>
      <c r="Y71" s="144"/>
    </row>
    <row r="72" spans="1:25" customFormat="1" ht="15" customHeight="1" x14ac:dyDescent="0.15">
      <c r="A72" s="144"/>
      <c r="N72" s="145"/>
      <c r="O72" s="145" t="s">
        <v>44</v>
      </c>
      <c r="P72" s="144"/>
      <c r="Q72" s="144"/>
      <c r="R72" s="144"/>
      <c r="S72" s="144"/>
      <c r="T72" s="144"/>
      <c r="U72" s="144"/>
      <c r="V72" s="144"/>
      <c r="W72" s="144"/>
      <c r="X72" s="144"/>
      <c r="Y72" s="144"/>
    </row>
    <row r="73" spans="1:25" customFormat="1" ht="15" customHeight="1" x14ac:dyDescent="0.15">
      <c r="A73" s="144"/>
      <c r="N73" s="145"/>
      <c r="O73" s="144" t="s">
        <v>45</v>
      </c>
      <c r="P73" s="144"/>
      <c r="Q73" s="144"/>
      <c r="R73" s="144"/>
      <c r="S73" s="144"/>
      <c r="T73" s="144"/>
      <c r="U73" s="144"/>
      <c r="V73" s="144"/>
      <c r="W73" s="144"/>
      <c r="X73" s="144"/>
      <c r="Y73" s="144"/>
    </row>
    <row r="74" spans="1:25" customFormat="1" ht="15" customHeight="1" x14ac:dyDescent="0.15">
      <c r="A74" s="144"/>
      <c r="N74" s="145"/>
      <c r="O74" s="145"/>
      <c r="P74" s="144"/>
      <c r="Q74" s="144"/>
      <c r="R74" s="144"/>
      <c r="S74" s="144"/>
      <c r="T74" s="144"/>
      <c r="U74" s="144"/>
      <c r="V74" s="144"/>
      <c r="W74" s="144"/>
      <c r="X74" s="144"/>
      <c r="Y74" s="144"/>
    </row>
    <row r="75" spans="1:25" customFormat="1" ht="15" customHeight="1" x14ac:dyDescent="0.15">
      <c r="A75" s="144"/>
      <c r="N75" s="145"/>
      <c r="O75" s="144" t="s">
        <v>46</v>
      </c>
      <c r="P75" s="144"/>
      <c r="Q75" s="144"/>
      <c r="R75" s="144"/>
      <c r="S75" s="144"/>
      <c r="T75" s="144"/>
      <c r="U75" s="144"/>
      <c r="V75" s="144"/>
      <c r="W75" s="144"/>
      <c r="X75" s="144"/>
      <c r="Y75" s="144"/>
    </row>
    <row r="76" spans="1:25" customFormat="1" ht="15" customHeight="1" x14ac:dyDescent="0.15">
      <c r="A76" s="144"/>
      <c r="N76" s="145"/>
      <c r="O76" s="145" t="s">
        <v>47</v>
      </c>
      <c r="P76" s="144"/>
      <c r="Q76" s="144"/>
      <c r="R76" s="144"/>
      <c r="S76" s="144"/>
      <c r="T76" s="144"/>
      <c r="U76" s="144"/>
      <c r="V76" s="144"/>
      <c r="W76" s="144"/>
      <c r="X76" s="144"/>
      <c r="Y76" s="144"/>
    </row>
    <row r="77" spans="1:25" customFormat="1" ht="15" customHeight="1" x14ac:dyDescent="0.15">
      <c r="A77" s="144"/>
      <c r="N77" s="145"/>
      <c r="O77" s="145" t="s">
        <v>57</v>
      </c>
      <c r="P77" s="144"/>
      <c r="Q77" s="144"/>
      <c r="R77" s="144"/>
      <c r="S77" s="144"/>
      <c r="T77" s="144"/>
      <c r="U77" s="144"/>
      <c r="V77" s="144"/>
      <c r="W77" s="144"/>
      <c r="X77" s="144"/>
      <c r="Y77" s="144"/>
    </row>
    <row r="78" spans="1:25" customFormat="1" ht="15" customHeight="1" x14ac:dyDescent="0.15">
      <c r="A78" s="144"/>
      <c r="N78" s="145"/>
      <c r="O78" s="144"/>
      <c r="P78" s="144"/>
      <c r="Q78" s="144"/>
      <c r="R78" s="144"/>
      <c r="S78" s="144"/>
      <c r="T78" s="144"/>
      <c r="U78" s="144"/>
      <c r="V78" s="144"/>
      <c r="W78" s="144"/>
      <c r="X78" s="144"/>
      <c r="Y78" s="144"/>
    </row>
    <row r="79" spans="1:25" customFormat="1" ht="15" customHeight="1" x14ac:dyDescent="0.15">
      <c r="A79" s="144"/>
      <c r="N79" s="145"/>
      <c r="O79" s="145" t="s">
        <v>66</v>
      </c>
      <c r="P79" s="144"/>
      <c r="Q79" s="144"/>
      <c r="R79" s="144"/>
      <c r="S79" s="144"/>
      <c r="T79" s="144"/>
      <c r="U79" s="144"/>
      <c r="V79" s="144"/>
      <c r="W79" s="144"/>
      <c r="X79" s="144"/>
      <c r="Y79" s="144"/>
    </row>
    <row r="80" spans="1:25" x14ac:dyDescent="0.15">
      <c r="O80" s="145" t="s">
        <v>67</v>
      </c>
    </row>
    <row r="81" spans="15:15" x14ac:dyDescent="0.15">
      <c r="O81" s="145" t="s">
        <v>68</v>
      </c>
    </row>
  </sheetData>
  <mergeCells count="19">
    <mergeCell ref="BD3:BF3"/>
    <mergeCell ref="W3:Y3"/>
    <mergeCell ref="Z3:AB3"/>
    <mergeCell ref="AC3:AE3"/>
    <mergeCell ref="AF3:AH3"/>
    <mergeCell ref="BA3:BC3"/>
    <mergeCell ref="AU3:AW3"/>
    <mergeCell ref="AX3:AZ3"/>
    <mergeCell ref="B3:D3"/>
    <mergeCell ref="AI3:AK3"/>
    <mergeCell ref="AL3:AN3"/>
    <mergeCell ref="AO3:AQ3"/>
    <mergeCell ref="AR3:AT3"/>
    <mergeCell ref="E3:G3"/>
    <mergeCell ref="H3:J3"/>
    <mergeCell ref="K3:M3"/>
    <mergeCell ref="N3:P3"/>
    <mergeCell ref="Q3:S3"/>
    <mergeCell ref="T3:V3"/>
  </mergeCells>
  <phoneticPr fontId="2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3"/>
  <dimension ref="A1:BF81"/>
  <sheetViews>
    <sheetView showGridLines="0" zoomScale="85" zoomScaleNormal="85" workbookViewId="0">
      <pane xSplit="1" ySplit="4" topLeftCell="B5" activePane="bottomRight" state="frozen"/>
      <selection activeCell="A5" sqref="A5"/>
      <selection pane="topRight" activeCell="A5" sqref="A5"/>
      <selection pane="bottomLeft" activeCell="A5" sqref="A5"/>
      <selection pane="bottomRight" activeCell="A5" sqref="A5"/>
    </sheetView>
  </sheetViews>
  <sheetFormatPr defaultRowHeight="13.5" x14ac:dyDescent="0.15"/>
  <cols>
    <col min="1" max="1" width="45.625" style="6" customWidth="1"/>
    <col min="2" max="3" width="15.625" style="6" customWidth="1"/>
    <col min="4" max="4" width="9.875" style="6" customWidth="1"/>
    <col min="5" max="6" width="15.625" style="6" customWidth="1"/>
    <col min="7" max="7" width="9.875" style="6" customWidth="1"/>
    <col min="8" max="9" width="15.625" style="6" customWidth="1"/>
    <col min="10" max="10" width="9.875" style="6" customWidth="1"/>
    <col min="11" max="12" width="15.625" style="6" customWidth="1"/>
    <col min="13" max="13" width="9.875" style="6" customWidth="1"/>
    <col min="14" max="15" width="15.625" style="6" customWidth="1"/>
    <col min="16" max="16" width="9.875" style="6" customWidth="1"/>
    <col min="17" max="18" width="15.625" style="6" customWidth="1"/>
    <col min="19" max="19" width="9.875" style="6" customWidth="1"/>
    <col min="20" max="21" width="15.625" style="6" customWidth="1"/>
    <col min="22" max="22" width="9.875" style="6" customWidth="1"/>
    <col min="23" max="24" width="15.625" style="6" customWidth="1"/>
    <col min="25" max="25" width="9.875" style="6" customWidth="1"/>
    <col min="26" max="27" width="15.625" style="6" customWidth="1"/>
    <col min="28" max="28" width="9.875" style="6" customWidth="1"/>
    <col min="29" max="30" width="15.625" style="6" customWidth="1"/>
    <col min="31" max="31" width="9.875" style="6" customWidth="1"/>
    <col min="32" max="33" width="15.625" style="6" customWidth="1"/>
    <col min="34" max="34" width="9.875" style="6" customWidth="1"/>
    <col min="35" max="36" width="15.625" style="6" customWidth="1"/>
    <col min="37" max="37" width="9.875" style="6" customWidth="1"/>
    <col min="38" max="39" width="15.625" style="6" customWidth="1"/>
    <col min="40" max="40" width="9.875" style="6" customWidth="1"/>
    <col min="41" max="42" width="15.625" style="6" customWidth="1"/>
    <col min="43" max="43" width="9.875" style="6" customWidth="1"/>
    <col min="44" max="45" width="15.625" style="6" customWidth="1"/>
    <col min="46" max="46" width="9.875" style="6" customWidth="1"/>
    <col min="47" max="48" width="15.625" style="6" customWidth="1"/>
    <col min="49" max="49" width="9.875" style="6" customWidth="1"/>
    <col min="50" max="51" width="15.625" style="6" customWidth="1"/>
    <col min="52" max="52" width="9.875" style="6" customWidth="1"/>
    <col min="53" max="54" width="15.625" style="6" customWidth="1"/>
    <col min="55" max="55" width="9.875" style="6" customWidth="1"/>
    <col min="56" max="57" width="15.625" style="6" customWidth="1"/>
    <col min="58" max="58" width="9.875" style="6" customWidth="1"/>
    <col min="59" max="16384" width="9" style="6"/>
  </cols>
  <sheetData>
    <row r="1" spans="1:58" ht="24" customHeight="1" x14ac:dyDescent="0.15">
      <c r="A1" s="167" t="s">
        <v>0</v>
      </c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</row>
    <row r="2" spans="1:58" ht="18" customHeight="1" thickBot="1" x14ac:dyDescent="0.2">
      <c r="A2" s="168" t="s">
        <v>137</v>
      </c>
      <c r="N2" s="168"/>
      <c r="O2" s="168"/>
      <c r="P2" s="168"/>
      <c r="R2" s="168"/>
      <c r="S2" s="168"/>
      <c r="T2" s="168"/>
      <c r="U2" s="168"/>
      <c r="V2" s="168"/>
      <c r="W2" s="168"/>
      <c r="X2" s="168"/>
      <c r="Y2" s="168"/>
    </row>
    <row r="3" spans="1:58" ht="18.75" customHeight="1" x14ac:dyDescent="0.15">
      <c r="A3" s="171" t="s">
        <v>6</v>
      </c>
      <c r="B3" s="241" t="s">
        <v>35</v>
      </c>
      <c r="C3" s="241"/>
      <c r="D3" s="242"/>
      <c r="E3" s="243" t="s">
        <v>36</v>
      </c>
      <c r="F3" s="241"/>
      <c r="G3" s="242"/>
      <c r="H3" s="243" t="s">
        <v>37</v>
      </c>
      <c r="I3" s="241"/>
      <c r="J3" s="242"/>
      <c r="K3" s="243" t="s">
        <v>4</v>
      </c>
      <c r="L3" s="241"/>
      <c r="M3" s="242"/>
      <c r="N3" s="243" t="s">
        <v>2</v>
      </c>
      <c r="O3" s="241"/>
      <c r="P3" s="242"/>
      <c r="Q3" s="243" t="s">
        <v>3</v>
      </c>
      <c r="R3" s="241"/>
      <c r="S3" s="242"/>
      <c r="T3" s="243" t="s">
        <v>22</v>
      </c>
      <c r="U3" s="241"/>
      <c r="V3" s="242"/>
      <c r="W3" s="243" t="s">
        <v>5</v>
      </c>
      <c r="X3" s="241"/>
      <c r="Y3" s="242"/>
      <c r="Z3" s="243" t="s">
        <v>26</v>
      </c>
      <c r="AA3" s="241"/>
      <c r="AB3" s="242"/>
      <c r="AC3" s="243" t="s">
        <v>23</v>
      </c>
      <c r="AD3" s="241"/>
      <c r="AE3" s="242"/>
      <c r="AF3" s="243" t="s">
        <v>24</v>
      </c>
      <c r="AG3" s="241"/>
      <c r="AH3" s="242"/>
      <c r="AI3" s="243" t="s">
        <v>25</v>
      </c>
      <c r="AJ3" s="241"/>
      <c r="AK3" s="242"/>
      <c r="AL3" s="243" t="s">
        <v>33</v>
      </c>
      <c r="AM3" s="241"/>
      <c r="AN3" s="242"/>
      <c r="AO3" s="243" t="s">
        <v>30</v>
      </c>
      <c r="AP3" s="241"/>
      <c r="AQ3" s="242"/>
      <c r="AR3" s="243" t="s">
        <v>31</v>
      </c>
      <c r="AS3" s="241"/>
      <c r="AT3" s="242"/>
      <c r="AU3" s="241" t="s">
        <v>32</v>
      </c>
      <c r="AV3" s="241"/>
      <c r="AW3" s="242"/>
      <c r="AX3" s="243" t="s">
        <v>38</v>
      </c>
      <c r="AY3" s="241"/>
      <c r="AZ3" s="242"/>
      <c r="BA3" s="243" t="s">
        <v>48</v>
      </c>
      <c r="BB3" s="241"/>
      <c r="BC3" s="242"/>
      <c r="BD3" s="243" t="s">
        <v>49</v>
      </c>
      <c r="BE3" s="241"/>
      <c r="BF3" s="242"/>
    </row>
    <row r="4" spans="1:58" ht="18.75" customHeight="1" thickBot="1" x14ac:dyDescent="0.2">
      <c r="A4" s="172"/>
      <c r="B4" s="97" t="s">
        <v>1</v>
      </c>
      <c r="C4" s="95" t="s">
        <v>51</v>
      </c>
      <c r="D4" s="103" t="s">
        <v>50</v>
      </c>
      <c r="E4" s="97" t="s">
        <v>1</v>
      </c>
      <c r="F4" s="95" t="s">
        <v>51</v>
      </c>
      <c r="G4" s="103" t="s">
        <v>50</v>
      </c>
      <c r="H4" s="97" t="s">
        <v>1</v>
      </c>
      <c r="I4" s="95" t="s">
        <v>51</v>
      </c>
      <c r="J4" s="103" t="s">
        <v>50</v>
      </c>
      <c r="K4" s="97" t="s">
        <v>1</v>
      </c>
      <c r="L4" s="95" t="s">
        <v>51</v>
      </c>
      <c r="M4" s="103" t="s">
        <v>50</v>
      </c>
      <c r="N4" s="97" t="s">
        <v>1</v>
      </c>
      <c r="O4" s="95" t="s">
        <v>51</v>
      </c>
      <c r="P4" s="103" t="s">
        <v>50</v>
      </c>
      <c r="Q4" s="97" t="s">
        <v>1</v>
      </c>
      <c r="R4" s="95" t="s">
        <v>51</v>
      </c>
      <c r="S4" s="103" t="s">
        <v>50</v>
      </c>
      <c r="T4" s="97" t="s">
        <v>1</v>
      </c>
      <c r="U4" s="95" t="s">
        <v>51</v>
      </c>
      <c r="V4" s="103" t="s">
        <v>50</v>
      </c>
      <c r="W4" s="97" t="s">
        <v>1</v>
      </c>
      <c r="X4" s="95" t="s">
        <v>51</v>
      </c>
      <c r="Y4" s="103" t="s">
        <v>50</v>
      </c>
      <c r="Z4" s="97" t="s">
        <v>1</v>
      </c>
      <c r="AA4" s="95" t="s">
        <v>51</v>
      </c>
      <c r="AB4" s="103" t="s">
        <v>50</v>
      </c>
      <c r="AC4" s="97" t="s">
        <v>1</v>
      </c>
      <c r="AD4" s="95" t="s">
        <v>51</v>
      </c>
      <c r="AE4" s="103" t="s">
        <v>50</v>
      </c>
      <c r="AF4" s="97" t="s">
        <v>1</v>
      </c>
      <c r="AG4" s="95" t="s">
        <v>51</v>
      </c>
      <c r="AH4" s="103" t="s">
        <v>50</v>
      </c>
      <c r="AI4" s="97" t="s">
        <v>1</v>
      </c>
      <c r="AJ4" s="95" t="s">
        <v>51</v>
      </c>
      <c r="AK4" s="103" t="s">
        <v>50</v>
      </c>
      <c r="AL4" s="97" t="s">
        <v>1</v>
      </c>
      <c r="AM4" s="95" t="s">
        <v>51</v>
      </c>
      <c r="AN4" s="103" t="s">
        <v>50</v>
      </c>
      <c r="AO4" s="97" t="s">
        <v>1</v>
      </c>
      <c r="AP4" s="95" t="s">
        <v>51</v>
      </c>
      <c r="AQ4" s="103" t="s">
        <v>50</v>
      </c>
      <c r="AR4" s="97" t="s">
        <v>1</v>
      </c>
      <c r="AS4" s="95" t="s">
        <v>51</v>
      </c>
      <c r="AT4" s="103" t="s">
        <v>50</v>
      </c>
      <c r="AU4" s="97" t="s">
        <v>1</v>
      </c>
      <c r="AV4" s="95" t="s">
        <v>51</v>
      </c>
      <c r="AW4" s="103" t="s">
        <v>50</v>
      </c>
      <c r="AX4" s="97" t="s">
        <v>1</v>
      </c>
      <c r="AY4" s="95" t="s">
        <v>51</v>
      </c>
      <c r="AZ4" s="103" t="s">
        <v>50</v>
      </c>
      <c r="BA4" s="97" t="s">
        <v>1</v>
      </c>
      <c r="BB4" s="95" t="s">
        <v>51</v>
      </c>
      <c r="BC4" s="103" t="s">
        <v>50</v>
      </c>
      <c r="BD4" s="97" t="s">
        <v>1</v>
      </c>
      <c r="BE4" s="95" t="s">
        <v>51</v>
      </c>
      <c r="BF4" s="103" t="s">
        <v>50</v>
      </c>
    </row>
    <row r="5" spans="1:58" x14ac:dyDescent="0.15">
      <c r="A5" s="75" t="str">
        <f>'4月'!B5</f>
        <v>JTB（10社計 *1）</v>
      </c>
      <c r="B5" s="78">
        <f>'20年1月'!L5</f>
        <v>97906241</v>
      </c>
      <c r="C5" s="77">
        <f>'20年1月'!M5</f>
        <v>104371704</v>
      </c>
      <c r="D5" s="21">
        <f>'20年1月'!N5</f>
        <v>93.8</v>
      </c>
      <c r="E5" s="78">
        <f>'2月'!L5</f>
        <v>100212144</v>
      </c>
      <c r="F5" s="77">
        <f>'2月'!M5</f>
        <v>117317348</v>
      </c>
      <c r="G5" s="21">
        <f>'2月'!N5</f>
        <v>85.4</v>
      </c>
      <c r="H5" s="78">
        <f>'3月'!L5</f>
        <v>57533944</v>
      </c>
      <c r="I5" s="77">
        <f>'3月'!M5</f>
        <v>154145427</v>
      </c>
      <c r="J5" s="21">
        <f>'3月'!N5</f>
        <v>37.299999999999997</v>
      </c>
      <c r="K5" s="76">
        <f>'1Q'!L5</f>
        <v>255652329</v>
      </c>
      <c r="L5" s="77">
        <f>'1Q'!M5</f>
        <v>375834479</v>
      </c>
      <c r="M5" s="21">
        <f>'1Q'!N5</f>
        <v>68.022585282815413</v>
      </c>
      <c r="N5" s="76">
        <f>'4月'!L5</f>
        <v>8056839</v>
      </c>
      <c r="O5" s="77">
        <f>'4月'!M5</f>
        <v>144319848</v>
      </c>
      <c r="P5" s="2">
        <f>'4月'!N5</f>
        <v>5.6</v>
      </c>
      <c r="Q5" s="76">
        <f>'5月'!L5</f>
        <v>5103272</v>
      </c>
      <c r="R5" s="77">
        <f>'5月'!M5</f>
        <v>140806515</v>
      </c>
      <c r="S5" s="2">
        <f>'5月'!N5</f>
        <v>3.6</v>
      </c>
      <c r="T5" s="76">
        <f>'6月'!L5</f>
        <v>14113539</v>
      </c>
      <c r="U5" s="77">
        <f>'6月'!M5</f>
        <v>136390104</v>
      </c>
      <c r="V5" s="2">
        <f>'6月'!N5</f>
        <v>10.3</v>
      </c>
      <c r="W5" s="76">
        <f>'2Q'!L5</f>
        <v>27273650</v>
      </c>
      <c r="X5" s="77">
        <f>'2Q'!M5</f>
        <v>421516467</v>
      </c>
      <c r="Y5" s="2">
        <f>'2Q'!N5</f>
        <v>6.4703640629062313</v>
      </c>
      <c r="Z5" s="76">
        <f>上期!L5</f>
        <v>282925979</v>
      </c>
      <c r="AA5" s="77">
        <f>上期!M5</f>
        <v>797350946</v>
      </c>
      <c r="AB5" s="2">
        <f>上期!N5</f>
        <v>35.483243660690405</v>
      </c>
      <c r="AC5" s="76">
        <f>'7月'!L5</f>
        <v>0</v>
      </c>
      <c r="AD5" s="77">
        <f>'7月'!M5</f>
        <v>0</v>
      </c>
      <c r="AE5" s="2">
        <f>'7月'!N5</f>
        <v>0</v>
      </c>
      <c r="AF5" s="76">
        <f>'8月'!L5</f>
        <v>0</v>
      </c>
      <c r="AG5" s="77">
        <f>'8月'!M5</f>
        <v>0</v>
      </c>
      <c r="AH5" s="2">
        <f>'8月'!N5</f>
        <v>0</v>
      </c>
      <c r="AI5" s="76">
        <f>'9月'!L5</f>
        <v>0</v>
      </c>
      <c r="AJ5" s="77">
        <f>'9月'!M5</f>
        <v>0</v>
      </c>
      <c r="AK5" s="2">
        <f>'9月'!N5</f>
        <v>0</v>
      </c>
      <c r="AL5" s="76">
        <f>'3Q'!L5</f>
        <v>0</v>
      </c>
      <c r="AM5" s="77">
        <f>'3Q'!M5</f>
        <v>0</v>
      </c>
      <c r="AN5" s="2">
        <f>'3Q'!N5</f>
        <v>0</v>
      </c>
      <c r="AO5" s="34">
        <f>'10月'!L5</f>
        <v>0</v>
      </c>
      <c r="AP5" s="8">
        <f>'10月'!M5</f>
        <v>0</v>
      </c>
      <c r="AQ5" s="21">
        <f>'10月'!N5</f>
        <v>0</v>
      </c>
      <c r="AR5" s="78">
        <f>'11月'!L5</f>
        <v>0</v>
      </c>
      <c r="AS5" s="79">
        <f>'11月'!M5</f>
        <v>0</v>
      </c>
      <c r="AT5" s="36">
        <f>'11月'!N5</f>
        <v>0</v>
      </c>
      <c r="AU5" s="78">
        <f>'12月'!L5</f>
        <v>0</v>
      </c>
      <c r="AV5" s="79">
        <f>'12月'!M5</f>
        <v>0</v>
      </c>
      <c r="AW5" s="36">
        <f>'12月'!N5</f>
        <v>0</v>
      </c>
      <c r="AX5" s="76">
        <f>'4Q'!L5</f>
        <v>0</v>
      </c>
      <c r="AY5" s="77">
        <f>'4Q'!M5</f>
        <v>0</v>
      </c>
      <c r="AZ5" s="21">
        <f>'4Q'!N5</f>
        <v>0</v>
      </c>
      <c r="BA5" s="76">
        <f>下期!L5</f>
        <v>0</v>
      </c>
      <c r="BB5" s="77">
        <f>下期!M5</f>
        <v>0</v>
      </c>
      <c r="BC5" s="2">
        <f>下期!N5</f>
        <v>0</v>
      </c>
      <c r="BD5" s="76">
        <f>'20年度累計'!L5</f>
        <v>0</v>
      </c>
      <c r="BE5" s="77">
        <f>'20年度累計'!M5</f>
        <v>0</v>
      </c>
      <c r="BF5" s="36">
        <f>'20年度累計'!N5</f>
        <v>0</v>
      </c>
    </row>
    <row r="6" spans="1:58" x14ac:dyDescent="0.15">
      <c r="A6" s="102" t="str">
        <f>'4月'!B6</f>
        <v>エイチ・アイ・エス（6社計 *2)</v>
      </c>
      <c r="B6" s="81">
        <f>'20年1月'!L6</f>
        <v>0</v>
      </c>
      <c r="C6" s="80">
        <f>'20年1月'!M6</f>
        <v>0</v>
      </c>
      <c r="D6" s="22">
        <f>'20年1月'!N6</f>
        <v>0</v>
      </c>
      <c r="E6" s="81">
        <f>'2月'!L6</f>
        <v>0</v>
      </c>
      <c r="F6" s="80">
        <f>'2月'!M6</f>
        <v>0</v>
      </c>
      <c r="G6" s="22">
        <f>'2月'!N6</f>
        <v>0</v>
      </c>
      <c r="H6" s="81">
        <f>'3月'!L6</f>
        <v>0</v>
      </c>
      <c r="I6" s="80">
        <f>'3月'!M6</f>
        <v>0</v>
      </c>
      <c r="J6" s="22">
        <f>'3月'!N6</f>
        <v>0</v>
      </c>
      <c r="K6" s="81">
        <f>'1Q'!L6</f>
        <v>0</v>
      </c>
      <c r="L6" s="80">
        <f>'1Q'!M6</f>
        <v>0</v>
      </c>
      <c r="M6" s="22" t="e">
        <f>'1Q'!N6</f>
        <v>#DIV/0!</v>
      </c>
      <c r="N6" s="101">
        <f>'4月'!L6</f>
        <v>0</v>
      </c>
      <c r="O6" s="80">
        <f>'4月'!M6</f>
        <v>0</v>
      </c>
      <c r="P6" s="4">
        <f>'4月'!N6</f>
        <v>0</v>
      </c>
      <c r="Q6" s="81">
        <f>'5月'!L6</f>
        <v>0</v>
      </c>
      <c r="R6" s="80">
        <f>'5月'!M6</f>
        <v>0</v>
      </c>
      <c r="S6" s="4">
        <f>'5月'!N6</f>
        <v>0</v>
      </c>
      <c r="T6" s="81">
        <f>'6月'!L6</f>
        <v>502324</v>
      </c>
      <c r="U6" s="80">
        <f>'6月'!M6</f>
        <v>35337071</v>
      </c>
      <c r="V6" s="4">
        <f>'6月'!N6</f>
        <v>1.4</v>
      </c>
      <c r="W6" s="81">
        <f>'2Q'!L6</f>
        <v>0</v>
      </c>
      <c r="X6" s="80">
        <f>'2Q'!M6</f>
        <v>0</v>
      </c>
      <c r="Y6" s="4">
        <f>'2Q'!N6</f>
        <v>0</v>
      </c>
      <c r="Z6" s="81">
        <f>上期!L6</f>
        <v>0</v>
      </c>
      <c r="AA6" s="80">
        <f>上期!M6</f>
        <v>0</v>
      </c>
      <c r="AB6" s="4">
        <f>上期!N6</f>
        <v>0</v>
      </c>
      <c r="AC6" s="81">
        <f>'7月'!L6</f>
        <v>0</v>
      </c>
      <c r="AD6" s="80">
        <f>'7月'!M6</f>
        <v>0</v>
      </c>
      <c r="AE6" s="4">
        <f>'7月'!N6</f>
        <v>0</v>
      </c>
      <c r="AF6" s="81">
        <f>'8月'!L6</f>
        <v>0</v>
      </c>
      <c r="AG6" s="80">
        <f>'8月'!M6</f>
        <v>0</v>
      </c>
      <c r="AH6" s="4">
        <f>'8月'!N6</f>
        <v>0</v>
      </c>
      <c r="AI6" s="81">
        <f>'9月'!L6</f>
        <v>0</v>
      </c>
      <c r="AJ6" s="80">
        <f>'9月'!M6</f>
        <v>0</v>
      </c>
      <c r="AK6" s="4">
        <f>'9月'!N6</f>
        <v>0</v>
      </c>
      <c r="AL6" s="81">
        <f>'3Q'!L6</f>
        <v>0</v>
      </c>
      <c r="AM6" s="80">
        <f>'3Q'!M6</f>
        <v>0</v>
      </c>
      <c r="AN6" s="4">
        <f>'3Q'!N6</f>
        <v>0</v>
      </c>
      <c r="AO6" s="26">
        <f>'10月'!L6</f>
        <v>0</v>
      </c>
      <c r="AP6" s="35">
        <f>'10月'!M6</f>
        <v>0</v>
      </c>
      <c r="AQ6" s="22">
        <f>'10月'!N6</f>
        <v>0</v>
      </c>
      <c r="AR6" s="33">
        <f>'11月'!L6</f>
        <v>0</v>
      </c>
      <c r="AS6" s="35">
        <f>'11月'!M6</f>
        <v>0</v>
      </c>
      <c r="AT6" s="32">
        <f>'11月'!N6</f>
        <v>0</v>
      </c>
      <c r="AU6" s="33">
        <f>'12月'!L6</f>
        <v>0</v>
      </c>
      <c r="AV6" s="35">
        <f>'12月'!M6</f>
        <v>0</v>
      </c>
      <c r="AW6" s="22">
        <f>'12月'!N6</f>
        <v>0</v>
      </c>
      <c r="AX6" s="81">
        <f>'4Q'!L6</f>
        <v>0</v>
      </c>
      <c r="AY6" s="80">
        <f>'4Q'!M6</f>
        <v>0</v>
      </c>
      <c r="AZ6" s="22">
        <f>'4Q'!N6</f>
        <v>0</v>
      </c>
      <c r="BA6" s="81">
        <f>下期!L6</f>
        <v>0</v>
      </c>
      <c r="BB6" s="80">
        <f>下期!M6</f>
        <v>0</v>
      </c>
      <c r="BC6" s="4">
        <f>下期!N6</f>
        <v>0</v>
      </c>
      <c r="BD6" s="81">
        <f>'20年度累計'!L6</f>
        <v>0</v>
      </c>
      <c r="BE6" s="80">
        <f>'20年度累計'!M6</f>
        <v>0</v>
      </c>
      <c r="BF6" s="32">
        <f>'20年度累計'!N6</f>
        <v>0</v>
      </c>
    </row>
    <row r="7" spans="1:58" x14ac:dyDescent="0.15">
      <c r="A7" s="82" t="str">
        <f>'4月'!B7</f>
        <v>KNT-CTホールディングス（13社計 *3）</v>
      </c>
      <c r="B7" s="83">
        <f>'20年1月'!L7</f>
        <v>31481065</v>
      </c>
      <c r="C7" s="84">
        <f>'20年1月'!M7</f>
        <v>33393026</v>
      </c>
      <c r="D7" s="23">
        <f>'20年1月'!N7</f>
        <v>94.3</v>
      </c>
      <c r="E7" s="83">
        <f>'2月'!L7</f>
        <v>27016829</v>
      </c>
      <c r="F7" s="84">
        <f>'2月'!M7</f>
        <v>33577923</v>
      </c>
      <c r="G7" s="23">
        <f>'2月'!N7</f>
        <v>80.5</v>
      </c>
      <c r="H7" s="83">
        <f>'3月'!L7</f>
        <v>13459401</v>
      </c>
      <c r="I7" s="84">
        <f>'3月'!M7</f>
        <v>42872475</v>
      </c>
      <c r="J7" s="23">
        <f>'3月'!N7</f>
        <v>31.4</v>
      </c>
      <c r="K7" s="83">
        <f>'1Q'!L7</f>
        <v>71957295</v>
      </c>
      <c r="L7" s="84">
        <f>'1Q'!M7</f>
        <v>109843424</v>
      </c>
      <c r="M7" s="23">
        <f>'1Q'!N7</f>
        <v>65.508969385368033</v>
      </c>
      <c r="N7" s="83">
        <f>'4月'!L7</f>
        <v>1068209</v>
      </c>
      <c r="O7" s="84">
        <f>'4月'!M7</f>
        <v>37596302</v>
      </c>
      <c r="P7" s="1">
        <f>'4月'!N7</f>
        <v>2.8</v>
      </c>
      <c r="Q7" s="83">
        <f>'5月'!L7</f>
        <v>663458</v>
      </c>
      <c r="R7" s="84">
        <f>'5月'!M7</f>
        <v>50403512</v>
      </c>
      <c r="S7" s="1">
        <f>'5月'!N7</f>
        <v>1.3</v>
      </c>
      <c r="T7" s="83">
        <f>'6月'!L7</f>
        <v>1728985</v>
      </c>
      <c r="U7" s="84">
        <f>'6月'!M7</f>
        <v>41982873</v>
      </c>
      <c r="V7" s="1">
        <f>'6月'!N7</f>
        <v>4.0999999999999996</v>
      </c>
      <c r="W7" s="83">
        <f>'2Q'!L7</f>
        <v>3460652</v>
      </c>
      <c r="X7" s="84">
        <f>'2Q'!M7</f>
        <v>129982687</v>
      </c>
      <c r="Y7" s="1">
        <f>'2Q'!N7</f>
        <v>2.6623945695167848</v>
      </c>
      <c r="Z7" s="83">
        <f>上期!L7</f>
        <v>75417947</v>
      </c>
      <c r="AA7" s="84">
        <f>上期!M7</f>
        <v>239826111</v>
      </c>
      <c r="AB7" s="1">
        <f>上期!N7</f>
        <v>31.446929062699098</v>
      </c>
      <c r="AC7" s="83">
        <f>'7月'!L7</f>
        <v>0</v>
      </c>
      <c r="AD7" s="84">
        <f>'7月'!M7</f>
        <v>0</v>
      </c>
      <c r="AE7" s="1">
        <f>'7月'!N7</f>
        <v>0</v>
      </c>
      <c r="AF7" s="83">
        <f>'8月'!L7</f>
        <v>0</v>
      </c>
      <c r="AG7" s="84">
        <f>'8月'!M7</f>
        <v>0</v>
      </c>
      <c r="AH7" s="1">
        <f>'8月'!N7</f>
        <v>0</v>
      </c>
      <c r="AI7" s="83">
        <f>'9月'!L7</f>
        <v>0</v>
      </c>
      <c r="AJ7" s="84">
        <f>'9月'!M7</f>
        <v>0</v>
      </c>
      <c r="AK7" s="1">
        <f>'9月'!N7</f>
        <v>0</v>
      </c>
      <c r="AL7" s="83">
        <f>'3Q'!L7</f>
        <v>0</v>
      </c>
      <c r="AM7" s="84">
        <f>'3Q'!M7</f>
        <v>0</v>
      </c>
      <c r="AN7" s="1">
        <f>'3Q'!N7</f>
        <v>0</v>
      </c>
      <c r="AO7" s="11">
        <f>'10月'!L7</f>
        <v>0</v>
      </c>
      <c r="AP7" s="9">
        <f>'10月'!M7</f>
        <v>0</v>
      </c>
      <c r="AQ7" s="23">
        <f>'10月'!N7</f>
        <v>0</v>
      </c>
      <c r="AR7" s="10">
        <f>'11月'!L7</f>
        <v>0</v>
      </c>
      <c r="AS7" s="9">
        <f>'11月'!M7</f>
        <v>0</v>
      </c>
      <c r="AT7" s="12">
        <f>'11月'!N7</f>
        <v>0</v>
      </c>
      <c r="AU7" s="10">
        <f>'12月'!L7</f>
        <v>0</v>
      </c>
      <c r="AV7" s="9">
        <f>'12月'!M7</f>
        <v>0</v>
      </c>
      <c r="AW7" s="23">
        <f>'12月'!N7</f>
        <v>0</v>
      </c>
      <c r="AX7" s="83">
        <f>'4Q'!L7</f>
        <v>0</v>
      </c>
      <c r="AY7" s="84">
        <f>'4Q'!M7</f>
        <v>0</v>
      </c>
      <c r="AZ7" s="23">
        <f>'4Q'!N7</f>
        <v>0</v>
      </c>
      <c r="BA7" s="83">
        <f>下期!L7</f>
        <v>0</v>
      </c>
      <c r="BB7" s="84">
        <f>下期!M7</f>
        <v>0</v>
      </c>
      <c r="BC7" s="1">
        <f>下期!N7</f>
        <v>0</v>
      </c>
      <c r="BD7" s="83">
        <f>'20年度累計'!L7</f>
        <v>0</v>
      </c>
      <c r="BE7" s="84">
        <f>'20年度累計'!M7</f>
        <v>0</v>
      </c>
      <c r="BF7" s="12">
        <f>'20年度累計'!N7</f>
        <v>0</v>
      </c>
    </row>
    <row r="8" spans="1:58" x14ac:dyDescent="0.15">
      <c r="A8" s="82" t="str">
        <f>'4月'!B8</f>
        <v>（株）日本旅行</v>
      </c>
      <c r="B8" s="83">
        <f>'20年1月'!L8</f>
        <v>29305412</v>
      </c>
      <c r="C8" s="84">
        <f>'20年1月'!M8</f>
        <v>29794979</v>
      </c>
      <c r="D8" s="23">
        <f>'20年1月'!N8</f>
        <v>98.4</v>
      </c>
      <c r="E8" s="83">
        <f>'2月'!L8</f>
        <v>25171087</v>
      </c>
      <c r="F8" s="84">
        <f>'2月'!M8</f>
        <v>33126696</v>
      </c>
      <c r="G8" s="23">
        <f>'2月'!N8</f>
        <v>76</v>
      </c>
      <c r="H8" s="83">
        <f>'3月'!L8</f>
        <v>9679838</v>
      </c>
      <c r="I8" s="84">
        <f>'3月'!M8</f>
        <v>41011041</v>
      </c>
      <c r="J8" s="23">
        <f>'3月'!N8</f>
        <v>23.6</v>
      </c>
      <c r="K8" s="83">
        <f>'1Q'!L8</f>
        <v>64156337</v>
      </c>
      <c r="L8" s="84">
        <f>'1Q'!M8</f>
        <v>103932716</v>
      </c>
      <c r="M8" s="23">
        <f>'1Q'!N8</f>
        <v>61.728721685672106</v>
      </c>
      <c r="N8" s="83">
        <f>'4月'!L8</f>
        <v>1625057</v>
      </c>
      <c r="O8" s="84">
        <f>'4月'!M8</f>
        <v>40812792</v>
      </c>
      <c r="P8" s="1">
        <f>'4月'!N8</f>
        <v>4</v>
      </c>
      <c r="Q8" s="83">
        <f>'5月'!L8</f>
        <v>799332</v>
      </c>
      <c r="R8" s="84">
        <f>'5月'!M8</f>
        <v>44968537</v>
      </c>
      <c r="S8" s="1">
        <f>'5月'!N8</f>
        <v>1.8</v>
      </c>
      <c r="T8" s="83">
        <f>'6月'!L8</f>
        <v>3209755</v>
      </c>
      <c r="U8" s="84">
        <f>'6月'!M8</f>
        <v>35511671</v>
      </c>
      <c r="V8" s="1">
        <f>'6月'!N8</f>
        <v>9</v>
      </c>
      <c r="W8" s="83">
        <f>'2Q'!L8</f>
        <v>5634144</v>
      </c>
      <c r="X8" s="84">
        <f>'2Q'!M8</f>
        <v>121293000</v>
      </c>
      <c r="Y8" s="1">
        <f>'2Q'!N8</f>
        <v>4.6450693774578911</v>
      </c>
      <c r="Z8" s="83">
        <f>上期!L8</f>
        <v>69790481</v>
      </c>
      <c r="AA8" s="84">
        <f>上期!M8</f>
        <v>225225716</v>
      </c>
      <c r="AB8" s="1">
        <f>上期!N8</f>
        <v>30.986906042292254</v>
      </c>
      <c r="AC8" s="83">
        <f>'7月'!L8</f>
        <v>0</v>
      </c>
      <c r="AD8" s="84">
        <f>'7月'!M8</f>
        <v>0</v>
      </c>
      <c r="AE8" s="1">
        <f>'7月'!N8</f>
        <v>0</v>
      </c>
      <c r="AF8" s="83">
        <f>'8月'!L8</f>
        <v>0</v>
      </c>
      <c r="AG8" s="84">
        <f>'8月'!M8</f>
        <v>0</v>
      </c>
      <c r="AH8" s="1">
        <f>'8月'!N8</f>
        <v>0</v>
      </c>
      <c r="AI8" s="83">
        <f>'9月'!L8</f>
        <v>0</v>
      </c>
      <c r="AJ8" s="84">
        <f>'9月'!M8</f>
        <v>0</v>
      </c>
      <c r="AK8" s="1">
        <f>'9月'!N8</f>
        <v>0</v>
      </c>
      <c r="AL8" s="83">
        <f>'3Q'!L8</f>
        <v>0</v>
      </c>
      <c r="AM8" s="84">
        <f>'3Q'!M8</f>
        <v>0</v>
      </c>
      <c r="AN8" s="1">
        <f>'3Q'!N8</f>
        <v>0</v>
      </c>
      <c r="AO8" s="11">
        <f>'10月'!L8</f>
        <v>0</v>
      </c>
      <c r="AP8" s="9">
        <f>'10月'!M8</f>
        <v>0</v>
      </c>
      <c r="AQ8" s="23">
        <f>'10月'!N8</f>
        <v>0</v>
      </c>
      <c r="AR8" s="10">
        <f>'11月'!L8</f>
        <v>0</v>
      </c>
      <c r="AS8" s="9">
        <f>'11月'!M8</f>
        <v>0</v>
      </c>
      <c r="AT8" s="12">
        <f>'11月'!N8</f>
        <v>0</v>
      </c>
      <c r="AU8" s="10">
        <f>'12月'!L8</f>
        <v>0</v>
      </c>
      <c r="AV8" s="9">
        <f>'12月'!M8</f>
        <v>0</v>
      </c>
      <c r="AW8" s="23">
        <f>'12月'!N8</f>
        <v>0</v>
      </c>
      <c r="AX8" s="83">
        <f>'4Q'!L8</f>
        <v>0</v>
      </c>
      <c r="AY8" s="84">
        <f>'4Q'!M8</f>
        <v>0</v>
      </c>
      <c r="AZ8" s="23">
        <f>'4Q'!N8</f>
        <v>0</v>
      </c>
      <c r="BA8" s="83">
        <f>下期!L8</f>
        <v>0</v>
      </c>
      <c r="BB8" s="84">
        <f>下期!M8</f>
        <v>0</v>
      </c>
      <c r="BC8" s="1">
        <f>下期!N8</f>
        <v>0</v>
      </c>
      <c r="BD8" s="83">
        <f>'20年度累計'!L8</f>
        <v>0</v>
      </c>
      <c r="BE8" s="84">
        <f>'20年度累計'!M8</f>
        <v>0</v>
      </c>
      <c r="BF8" s="12">
        <f>'20年度累計'!N8</f>
        <v>0</v>
      </c>
    </row>
    <row r="9" spans="1:58" x14ac:dyDescent="0.15">
      <c r="A9" s="82" t="str">
        <f>'4月'!B9</f>
        <v>阪急交通社（3社計 *4）</v>
      </c>
      <c r="B9" s="83">
        <f>'20年1月'!L9</f>
        <v>23936781</v>
      </c>
      <c r="C9" s="84">
        <f>'20年1月'!M9</f>
        <v>24940718</v>
      </c>
      <c r="D9" s="23">
        <f>'20年1月'!N9</f>
        <v>96</v>
      </c>
      <c r="E9" s="83">
        <f>'2月'!L9</f>
        <v>16510218</v>
      </c>
      <c r="F9" s="84">
        <f>'2月'!M9</f>
        <v>27112629</v>
      </c>
      <c r="G9" s="23">
        <f>'2月'!N9</f>
        <v>60.9</v>
      </c>
      <c r="H9" s="83">
        <f>'3月'!L9</f>
        <v>2322683</v>
      </c>
      <c r="I9" s="84">
        <f>'3月'!M9</f>
        <v>32129840</v>
      </c>
      <c r="J9" s="23">
        <f>'3月'!N9</f>
        <v>7.2</v>
      </c>
      <c r="K9" s="83">
        <f>'1Q'!L9</f>
        <v>42769682</v>
      </c>
      <c r="L9" s="84">
        <f>'1Q'!M9</f>
        <v>84183187</v>
      </c>
      <c r="M9" s="23">
        <f>'1Q'!N9</f>
        <v>50.805491600122011</v>
      </c>
      <c r="N9" s="83">
        <f>'4月'!L9</f>
        <v>11129</v>
      </c>
      <c r="O9" s="84">
        <f>'4月'!M9</f>
        <v>35067962</v>
      </c>
      <c r="P9" s="1" t="str">
        <f>'4月'!N9</f>
        <v>－</v>
      </c>
      <c r="Q9" s="83">
        <f>'5月'!L9</f>
        <v>46118</v>
      </c>
      <c r="R9" s="84">
        <f>'5月'!M9</f>
        <v>36837412</v>
      </c>
      <c r="S9" s="1">
        <f>'5月'!N9</f>
        <v>0.1</v>
      </c>
      <c r="T9" s="83">
        <f>'6月'!L9</f>
        <v>313656</v>
      </c>
      <c r="U9" s="84">
        <f>'6月'!M9</f>
        <v>32714054</v>
      </c>
      <c r="V9" s="1">
        <f>'6月'!N9</f>
        <v>1</v>
      </c>
      <c r="W9" s="83">
        <f>'2Q'!L9</f>
        <v>370903</v>
      </c>
      <c r="X9" s="84">
        <f>'2Q'!M9</f>
        <v>104619428</v>
      </c>
      <c r="Y9" s="1">
        <f>'2Q'!N9</f>
        <v>0.35452592992574955</v>
      </c>
      <c r="Z9" s="83">
        <f>上期!L9</f>
        <v>43140585</v>
      </c>
      <c r="AA9" s="84">
        <f>上期!M9</f>
        <v>188802615</v>
      </c>
      <c r="AB9" s="1">
        <f>上期!N9</f>
        <v>22.849569641818785</v>
      </c>
      <c r="AC9" s="83">
        <f>'7月'!L9</f>
        <v>0</v>
      </c>
      <c r="AD9" s="84">
        <f>'7月'!M9</f>
        <v>0</v>
      </c>
      <c r="AE9" s="1">
        <f>'7月'!N9</f>
        <v>0</v>
      </c>
      <c r="AF9" s="83">
        <f>'8月'!L9</f>
        <v>0</v>
      </c>
      <c r="AG9" s="84">
        <f>'8月'!M9</f>
        <v>0</v>
      </c>
      <c r="AH9" s="1">
        <f>'8月'!N9</f>
        <v>0</v>
      </c>
      <c r="AI9" s="83">
        <f>'9月'!L9</f>
        <v>0</v>
      </c>
      <c r="AJ9" s="84">
        <f>'9月'!M9</f>
        <v>0</v>
      </c>
      <c r="AK9" s="1">
        <f>'9月'!N9</f>
        <v>0</v>
      </c>
      <c r="AL9" s="83">
        <f>'3Q'!L9</f>
        <v>0</v>
      </c>
      <c r="AM9" s="84">
        <f>'3Q'!M9</f>
        <v>0</v>
      </c>
      <c r="AN9" s="1">
        <f>'3Q'!N9</f>
        <v>0</v>
      </c>
      <c r="AO9" s="11">
        <f>'10月'!L9</f>
        <v>0</v>
      </c>
      <c r="AP9" s="9">
        <f>'10月'!M9</f>
        <v>0</v>
      </c>
      <c r="AQ9" s="23">
        <f>'10月'!N9</f>
        <v>0</v>
      </c>
      <c r="AR9" s="10">
        <f>'11月'!L9</f>
        <v>0</v>
      </c>
      <c r="AS9" s="9">
        <f>'11月'!M9</f>
        <v>0</v>
      </c>
      <c r="AT9" s="12">
        <f>'11月'!N9</f>
        <v>0</v>
      </c>
      <c r="AU9" s="10">
        <f>'12月'!L9</f>
        <v>0</v>
      </c>
      <c r="AV9" s="9">
        <f>'12月'!M9</f>
        <v>0</v>
      </c>
      <c r="AW9" s="23">
        <f>'12月'!N9</f>
        <v>0</v>
      </c>
      <c r="AX9" s="83">
        <f>'4Q'!L9</f>
        <v>0</v>
      </c>
      <c r="AY9" s="84">
        <f>'4Q'!M9</f>
        <v>0</v>
      </c>
      <c r="AZ9" s="23">
        <f>'4Q'!N9</f>
        <v>0</v>
      </c>
      <c r="BA9" s="83">
        <f>下期!L9</f>
        <v>0</v>
      </c>
      <c r="BB9" s="84">
        <f>下期!M9</f>
        <v>0</v>
      </c>
      <c r="BC9" s="1">
        <f>下期!N9</f>
        <v>0</v>
      </c>
      <c r="BD9" s="83">
        <f>'20年度累計'!L9</f>
        <v>0</v>
      </c>
      <c r="BE9" s="84">
        <f>'20年度累計'!M9</f>
        <v>0</v>
      </c>
      <c r="BF9" s="12">
        <f>'20年度累計'!N9</f>
        <v>0</v>
      </c>
    </row>
    <row r="10" spans="1:58" x14ac:dyDescent="0.15">
      <c r="A10" s="85" t="str">
        <f>'4月'!B10</f>
        <v>（株）ジャルパック</v>
      </c>
      <c r="B10" s="83">
        <f>'20年1月'!L10</f>
        <v>11805450</v>
      </c>
      <c r="C10" s="84">
        <f>'20年1月'!M10</f>
        <v>12450740</v>
      </c>
      <c r="D10" s="23">
        <f>'20年1月'!N10</f>
        <v>94.8</v>
      </c>
      <c r="E10" s="83">
        <f>'2月'!L10</f>
        <v>13621881</v>
      </c>
      <c r="F10" s="84">
        <f>'2月'!M10</f>
        <v>14134886</v>
      </c>
      <c r="G10" s="23">
        <f>'2月'!N10</f>
        <v>96.4</v>
      </c>
      <c r="H10" s="83">
        <f>'3月'!L10</f>
        <v>5092245</v>
      </c>
      <c r="I10" s="84">
        <f>'3月'!M10</f>
        <v>17343071</v>
      </c>
      <c r="J10" s="23">
        <f>'3月'!N10</f>
        <v>29.4</v>
      </c>
      <c r="K10" s="83">
        <f>'1Q'!L10</f>
        <v>30519576</v>
      </c>
      <c r="L10" s="84">
        <f>'1Q'!M10</f>
        <v>43928697</v>
      </c>
      <c r="M10" s="23">
        <f>'1Q'!N10</f>
        <v>69.475258963406077</v>
      </c>
      <c r="N10" s="83">
        <f>'4月'!L10</f>
        <v>637917</v>
      </c>
      <c r="O10" s="84">
        <f>'4月'!M10</f>
        <v>16324060</v>
      </c>
      <c r="P10" s="1">
        <f>'4月'!N10</f>
        <v>3.9</v>
      </c>
      <c r="Q10" s="83">
        <f>'5月'!L10</f>
        <v>248759</v>
      </c>
      <c r="R10" s="84">
        <f>'5月'!M10</f>
        <v>14234417</v>
      </c>
      <c r="S10" s="1">
        <f>'5月'!N10</f>
        <v>1.7</v>
      </c>
      <c r="T10" s="83">
        <f>'6月'!L10</f>
        <v>1269820</v>
      </c>
      <c r="U10" s="84">
        <f>'6月'!M10</f>
        <v>14118054</v>
      </c>
      <c r="V10" s="1">
        <f>'6月'!N10</f>
        <v>9</v>
      </c>
      <c r="W10" s="83">
        <f>'2Q'!L10</f>
        <v>2156496</v>
      </c>
      <c r="X10" s="84">
        <f>'2Q'!M10</f>
        <v>44676531</v>
      </c>
      <c r="Y10" s="1">
        <f>'2Q'!N10</f>
        <v>4.8269101287206029</v>
      </c>
      <c r="Z10" s="83">
        <f>上期!L10</f>
        <v>32676072</v>
      </c>
      <c r="AA10" s="84">
        <f>上期!M10</f>
        <v>88605228</v>
      </c>
      <c r="AB10" s="1">
        <f>上期!N10</f>
        <v>36.878266370467436</v>
      </c>
      <c r="AC10" s="83">
        <f>'7月'!L10</f>
        <v>0</v>
      </c>
      <c r="AD10" s="84">
        <f>'7月'!M10</f>
        <v>0</v>
      </c>
      <c r="AE10" s="1">
        <f>'7月'!N10</f>
        <v>0</v>
      </c>
      <c r="AF10" s="83">
        <f>'8月'!L10</f>
        <v>0</v>
      </c>
      <c r="AG10" s="84">
        <f>'8月'!M10</f>
        <v>0</v>
      </c>
      <c r="AH10" s="1">
        <f>'8月'!N10</f>
        <v>0</v>
      </c>
      <c r="AI10" s="83">
        <f>'9月'!L10</f>
        <v>0</v>
      </c>
      <c r="AJ10" s="84">
        <f>'9月'!M10</f>
        <v>0</v>
      </c>
      <c r="AK10" s="1">
        <f>'9月'!N10</f>
        <v>0</v>
      </c>
      <c r="AL10" s="83">
        <f>'3Q'!L10</f>
        <v>0</v>
      </c>
      <c r="AM10" s="84">
        <f>'3Q'!M10</f>
        <v>0</v>
      </c>
      <c r="AN10" s="1">
        <f>'3Q'!N10</f>
        <v>0</v>
      </c>
      <c r="AO10" s="11">
        <f>'10月'!L10</f>
        <v>0</v>
      </c>
      <c r="AP10" s="9">
        <f>'10月'!M10</f>
        <v>0</v>
      </c>
      <c r="AQ10" s="23">
        <f>'10月'!N10</f>
        <v>0</v>
      </c>
      <c r="AR10" s="10">
        <f>'11月'!L10</f>
        <v>0</v>
      </c>
      <c r="AS10" s="9">
        <f>'11月'!M10</f>
        <v>0</v>
      </c>
      <c r="AT10" s="12">
        <f>'11月'!N10</f>
        <v>0</v>
      </c>
      <c r="AU10" s="10">
        <f>'12月'!L10</f>
        <v>0</v>
      </c>
      <c r="AV10" s="9">
        <f>'12月'!M10</f>
        <v>0</v>
      </c>
      <c r="AW10" s="23">
        <f>'12月'!N10</f>
        <v>0</v>
      </c>
      <c r="AX10" s="83">
        <f>'4Q'!L10</f>
        <v>0</v>
      </c>
      <c r="AY10" s="84">
        <f>'4Q'!M10</f>
        <v>0</v>
      </c>
      <c r="AZ10" s="23">
        <f>'4Q'!N10</f>
        <v>0</v>
      </c>
      <c r="BA10" s="83">
        <f>下期!L10</f>
        <v>0</v>
      </c>
      <c r="BB10" s="84">
        <f>下期!M10</f>
        <v>0</v>
      </c>
      <c r="BC10" s="1">
        <f>下期!N10</f>
        <v>0</v>
      </c>
      <c r="BD10" s="83">
        <f>'20年度累計'!L10</f>
        <v>0</v>
      </c>
      <c r="BE10" s="84">
        <f>'20年度累計'!M10</f>
        <v>0</v>
      </c>
      <c r="BF10" s="12">
        <f>'20年度累計'!N10</f>
        <v>0</v>
      </c>
    </row>
    <row r="11" spans="1:58" x14ac:dyDescent="0.15">
      <c r="A11" s="82" t="str">
        <f>'4月'!B11</f>
        <v>ANAセールス（株）</v>
      </c>
      <c r="B11" s="83">
        <f>'20年1月'!L11</f>
        <v>11650509</v>
      </c>
      <c r="C11" s="84">
        <f>'20年1月'!M11</f>
        <v>11347174</v>
      </c>
      <c r="D11" s="23">
        <f>'20年1月'!N11</f>
        <v>102.7</v>
      </c>
      <c r="E11" s="83">
        <f>'2月'!L11</f>
        <v>12875485</v>
      </c>
      <c r="F11" s="84">
        <f>'2月'!M11</f>
        <v>13841875</v>
      </c>
      <c r="G11" s="23">
        <f>'2月'!N11</f>
        <v>93</v>
      </c>
      <c r="H11" s="83">
        <f>'3月'!L11</f>
        <v>4905487</v>
      </c>
      <c r="I11" s="84">
        <f>'3月'!M11</f>
        <v>17035761</v>
      </c>
      <c r="J11" s="23">
        <f>'3月'!N11</f>
        <v>28.8</v>
      </c>
      <c r="K11" s="83">
        <f>'1Q'!L11</f>
        <v>29431481</v>
      </c>
      <c r="L11" s="84">
        <f>'1Q'!M11</f>
        <v>42224810</v>
      </c>
      <c r="M11" s="23">
        <f>'1Q'!N11</f>
        <v>69.701867219769611</v>
      </c>
      <c r="N11" s="83">
        <f>'4月'!L11</f>
        <v>763708</v>
      </c>
      <c r="O11" s="84">
        <f>'4月'!M11</f>
        <v>16340055</v>
      </c>
      <c r="P11" s="1">
        <f>'4月'!N11</f>
        <v>4.7</v>
      </c>
      <c r="Q11" s="83">
        <f>'5月'!L11</f>
        <v>404478</v>
      </c>
      <c r="R11" s="84">
        <f>'5月'!M11</f>
        <v>14972508</v>
      </c>
      <c r="S11" s="1">
        <f>'5月'!N11</f>
        <v>2.7</v>
      </c>
      <c r="T11" s="83">
        <f>'6月'!L11</f>
        <v>1516334</v>
      </c>
      <c r="U11" s="84">
        <f>'6月'!M11</f>
        <v>14462471</v>
      </c>
      <c r="V11" s="1">
        <f>'6月'!N11</f>
        <v>10.5</v>
      </c>
      <c r="W11" s="83">
        <f>'2Q'!L11</f>
        <v>2684520</v>
      </c>
      <c r="X11" s="84">
        <f>'2Q'!M11</f>
        <v>45775034</v>
      </c>
      <c r="Y11" s="1">
        <f>'2Q'!N11</f>
        <v>5.8645942240042901</v>
      </c>
      <c r="Z11" s="83">
        <f>上期!L11</f>
        <v>32116001</v>
      </c>
      <c r="AA11" s="84">
        <f>上期!M11</f>
        <v>87999844</v>
      </c>
      <c r="AB11" s="1">
        <f>上期!N11</f>
        <v>36.495520378422491</v>
      </c>
      <c r="AC11" s="83">
        <f>'7月'!L11</f>
        <v>0</v>
      </c>
      <c r="AD11" s="84">
        <f>'7月'!M11</f>
        <v>0</v>
      </c>
      <c r="AE11" s="1">
        <f>'7月'!N11</f>
        <v>0</v>
      </c>
      <c r="AF11" s="83">
        <f>'8月'!L11</f>
        <v>0</v>
      </c>
      <c r="AG11" s="84">
        <f>'8月'!M11</f>
        <v>0</v>
      </c>
      <c r="AH11" s="1">
        <f>'8月'!N11</f>
        <v>0</v>
      </c>
      <c r="AI11" s="83">
        <f>'9月'!L11</f>
        <v>0</v>
      </c>
      <c r="AJ11" s="84">
        <f>'9月'!M11</f>
        <v>0</v>
      </c>
      <c r="AK11" s="1">
        <f>'9月'!N11</f>
        <v>0</v>
      </c>
      <c r="AL11" s="83">
        <f>'3Q'!L11</f>
        <v>0</v>
      </c>
      <c r="AM11" s="84">
        <f>'3Q'!M11</f>
        <v>0</v>
      </c>
      <c r="AN11" s="1">
        <f>'3Q'!N11</f>
        <v>0</v>
      </c>
      <c r="AO11" s="11">
        <f>'10月'!L11</f>
        <v>0</v>
      </c>
      <c r="AP11" s="9">
        <f>'10月'!M11</f>
        <v>0</v>
      </c>
      <c r="AQ11" s="23">
        <f>'10月'!N11</f>
        <v>0</v>
      </c>
      <c r="AR11" s="10">
        <f>'11月'!L11</f>
        <v>0</v>
      </c>
      <c r="AS11" s="9">
        <f>'11月'!M11</f>
        <v>0</v>
      </c>
      <c r="AT11" s="12">
        <f>'11月'!N11</f>
        <v>0</v>
      </c>
      <c r="AU11" s="10">
        <f>'12月'!L11</f>
        <v>0</v>
      </c>
      <c r="AV11" s="9">
        <f>'12月'!M11</f>
        <v>0</v>
      </c>
      <c r="AW11" s="23">
        <f>'12月'!N11</f>
        <v>0</v>
      </c>
      <c r="AX11" s="83">
        <f>'4Q'!L11</f>
        <v>0</v>
      </c>
      <c r="AY11" s="84">
        <f>'4Q'!M11</f>
        <v>0</v>
      </c>
      <c r="AZ11" s="23">
        <f>'4Q'!N11</f>
        <v>0</v>
      </c>
      <c r="BA11" s="83">
        <f>下期!L11</f>
        <v>0</v>
      </c>
      <c r="BB11" s="84">
        <f>下期!M11</f>
        <v>0</v>
      </c>
      <c r="BC11" s="1">
        <f>下期!N11</f>
        <v>0</v>
      </c>
      <c r="BD11" s="83">
        <f>'20年度累計'!L11</f>
        <v>0</v>
      </c>
      <c r="BE11" s="84">
        <f>'20年度累計'!M11</f>
        <v>0</v>
      </c>
      <c r="BF11" s="12">
        <f>'20年度累計'!N11</f>
        <v>0</v>
      </c>
    </row>
    <row r="12" spans="1:58" x14ac:dyDescent="0.15">
      <c r="A12" s="82" t="str">
        <f>'4月'!B12</f>
        <v>東武トップツアーズ（株）</v>
      </c>
      <c r="B12" s="83">
        <f>'20年1月'!L12</f>
        <v>7044171</v>
      </c>
      <c r="C12" s="86">
        <f>'20年1月'!M12</f>
        <v>7102949</v>
      </c>
      <c r="D12" s="23">
        <f>'20年1月'!N12</f>
        <v>99.2</v>
      </c>
      <c r="E12" s="83">
        <f>'2月'!L12</f>
        <v>6510569</v>
      </c>
      <c r="F12" s="86">
        <f>'2月'!M12</f>
        <v>7780440</v>
      </c>
      <c r="G12" s="23">
        <f>'2月'!N12</f>
        <v>83.7</v>
      </c>
      <c r="H12" s="83">
        <f>'3月'!L12</f>
        <v>2571200</v>
      </c>
      <c r="I12" s="86">
        <f>'3月'!M12</f>
        <v>9444156</v>
      </c>
      <c r="J12" s="23">
        <f>'3月'!N12</f>
        <v>27.2</v>
      </c>
      <c r="K12" s="83">
        <f>'1Q'!L12</f>
        <v>16125940</v>
      </c>
      <c r="L12" s="86">
        <f>'1Q'!M12</f>
        <v>24327545</v>
      </c>
      <c r="M12" s="23">
        <f>'1Q'!N12</f>
        <v>66.286754376571906</v>
      </c>
      <c r="N12" s="83">
        <f>'4月'!L12</f>
        <v>684346</v>
      </c>
      <c r="O12" s="86">
        <f>'4月'!M12</f>
        <v>9461591</v>
      </c>
      <c r="P12" s="1">
        <f>'4月'!N12</f>
        <v>0.1</v>
      </c>
      <c r="Q12" s="83">
        <f>'5月'!L12</f>
        <v>273306</v>
      </c>
      <c r="R12" s="86">
        <f>'5月'!M12</f>
        <v>12950454</v>
      </c>
      <c r="S12" s="1">
        <f>'5月'!N12</f>
        <v>2.1</v>
      </c>
      <c r="T12" s="83">
        <f>'6月'!L12</f>
        <v>504880</v>
      </c>
      <c r="U12" s="86">
        <f>'6月'!M12</f>
        <v>12164531</v>
      </c>
      <c r="V12" s="1">
        <f>'6月'!N12</f>
        <v>4.2</v>
      </c>
      <c r="W12" s="83">
        <f>'2Q'!L12</f>
        <v>1462532</v>
      </c>
      <c r="X12" s="86">
        <f>'2Q'!M12</f>
        <v>34576576</v>
      </c>
      <c r="Y12" s="1">
        <f>'2Q'!N12</f>
        <v>4.2298346718888533</v>
      </c>
      <c r="Z12" s="83">
        <f>上期!L12</f>
        <v>17588472</v>
      </c>
      <c r="AA12" s="86">
        <f>上期!M12</f>
        <v>58904121</v>
      </c>
      <c r="AB12" s="1">
        <f>上期!N12</f>
        <v>29.859493192335389</v>
      </c>
      <c r="AC12" s="83">
        <f>'7月'!L12</f>
        <v>0</v>
      </c>
      <c r="AD12" s="86">
        <f>'7月'!M12</f>
        <v>0</v>
      </c>
      <c r="AE12" s="1">
        <f>'7月'!N12</f>
        <v>0</v>
      </c>
      <c r="AF12" s="83">
        <f>'8月'!L12</f>
        <v>0</v>
      </c>
      <c r="AG12" s="86">
        <f>'8月'!M12</f>
        <v>0</v>
      </c>
      <c r="AH12" s="1">
        <f>'8月'!N12</f>
        <v>0</v>
      </c>
      <c r="AI12" s="83">
        <f>'9月'!L12</f>
        <v>0</v>
      </c>
      <c r="AJ12" s="86">
        <f>'9月'!M12</f>
        <v>0</v>
      </c>
      <c r="AK12" s="1">
        <f>'9月'!N12</f>
        <v>0</v>
      </c>
      <c r="AL12" s="83">
        <f>'3Q'!L12</f>
        <v>0</v>
      </c>
      <c r="AM12" s="86">
        <f>'3Q'!M12</f>
        <v>0</v>
      </c>
      <c r="AN12" s="1">
        <f>'3Q'!N12</f>
        <v>0</v>
      </c>
      <c r="AO12" s="11">
        <f>'10月'!L12</f>
        <v>0</v>
      </c>
      <c r="AP12" s="9">
        <f>'10月'!M12</f>
        <v>0</v>
      </c>
      <c r="AQ12" s="23">
        <f>'10月'!N12</f>
        <v>0</v>
      </c>
      <c r="AR12" s="10">
        <f>'11月'!L12</f>
        <v>0</v>
      </c>
      <c r="AS12" s="9">
        <f>'11月'!M12</f>
        <v>0</v>
      </c>
      <c r="AT12" s="12">
        <f>'11月'!N12</f>
        <v>0</v>
      </c>
      <c r="AU12" s="10">
        <f>'12月'!L12</f>
        <v>0</v>
      </c>
      <c r="AV12" s="9">
        <f>'12月'!M12</f>
        <v>0</v>
      </c>
      <c r="AW12" s="23">
        <f>'12月'!N12</f>
        <v>0</v>
      </c>
      <c r="AX12" s="83">
        <f>'4Q'!L12</f>
        <v>0</v>
      </c>
      <c r="AY12" s="86">
        <f>'4Q'!M12</f>
        <v>0</v>
      </c>
      <c r="AZ12" s="23">
        <f>'4Q'!N12</f>
        <v>0</v>
      </c>
      <c r="BA12" s="83">
        <f>下期!L12</f>
        <v>0</v>
      </c>
      <c r="BB12" s="86">
        <f>下期!M12</f>
        <v>0</v>
      </c>
      <c r="BC12" s="1">
        <f>下期!N12</f>
        <v>0</v>
      </c>
      <c r="BD12" s="83">
        <f>'20年度累計'!L12</f>
        <v>0</v>
      </c>
      <c r="BE12" s="86">
        <f>'20年度累計'!M12</f>
        <v>0</v>
      </c>
      <c r="BF12" s="12">
        <f>'20年度累計'!N12</f>
        <v>0</v>
      </c>
    </row>
    <row r="13" spans="1:58" x14ac:dyDescent="0.15">
      <c r="A13" s="82" t="str">
        <f>'4月'!B13</f>
        <v>（株）ジェイアール東海ツアーズ</v>
      </c>
      <c r="B13" s="83">
        <f>'20年1月'!L13</f>
        <v>6316398</v>
      </c>
      <c r="C13" s="84">
        <f>'20年1月'!M13</f>
        <v>6720705</v>
      </c>
      <c r="D13" s="23">
        <f>'20年1月'!N13</f>
        <v>94</v>
      </c>
      <c r="E13" s="83">
        <f>'2月'!L13</f>
        <v>5380843</v>
      </c>
      <c r="F13" s="84">
        <f>'2月'!M13</f>
        <v>7726051</v>
      </c>
      <c r="G13" s="23">
        <f>'2月'!N13</f>
        <v>69.599999999999994</v>
      </c>
      <c r="H13" s="83">
        <f>'3月'!L13</f>
        <v>1767664</v>
      </c>
      <c r="I13" s="84">
        <f>'3月'!M13</f>
        <v>8559476</v>
      </c>
      <c r="J13" s="23">
        <f>'3月'!N13</f>
        <v>20.7</v>
      </c>
      <c r="K13" s="83">
        <f>'1Q'!L13</f>
        <v>13464905</v>
      </c>
      <c r="L13" s="84">
        <f>'1Q'!M13</f>
        <v>23006232</v>
      </c>
      <c r="M13" s="23">
        <f>'1Q'!N13</f>
        <v>58.52720688898556</v>
      </c>
      <c r="N13" s="83">
        <f>'4月'!L13</f>
        <v>215840</v>
      </c>
      <c r="O13" s="84">
        <f>'4月'!M13</f>
        <v>7925996</v>
      </c>
      <c r="P13" s="1">
        <f>'4月'!N13</f>
        <v>0</v>
      </c>
      <c r="Q13" s="83">
        <f>'5月'!L13</f>
        <v>85929</v>
      </c>
      <c r="R13" s="84">
        <f>'5月'!M13</f>
        <v>6481554</v>
      </c>
      <c r="S13" s="1">
        <f>'5月'!N13</f>
        <v>1.3</v>
      </c>
      <c r="T13" s="83">
        <f>'6月'!L13</f>
        <v>1268603</v>
      </c>
      <c r="U13" s="84">
        <f>'6月'!M13</f>
        <v>6552473</v>
      </c>
      <c r="V13" s="1">
        <f>'6月'!N13</f>
        <v>19.399999999999999</v>
      </c>
      <c r="W13" s="83">
        <f>'2Q'!L13</f>
        <v>1570372</v>
      </c>
      <c r="X13" s="84">
        <f>'2Q'!M13</f>
        <v>20960023</v>
      </c>
      <c r="Y13" s="1">
        <f>'2Q'!N13</f>
        <v>7.4922246029978119</v>
      </c>
      <c r="Z13" s="83">
        <f>上期!L13</f>
        <v>15035277</v>
      </c>
      <c r="AA13" s="84">
        <f>上期!M13</f>
        <v>43966255</v>
      </c>
      <c r="AB13" s="1">
        <f>上期!N13</f>
        <v>34.197311096885549</v>
      </c>
      <c r="AC13" s="83">
        <f>'7月'!L13</f>
        <v>0</v>
      </c>
      <c r="AD13" s="84">
        <f>'7月'!M13</f>
        <v>0</v>
      </c>
      <c r="AE13" s="1">
        <f>'7月'!N13</f>
        <v>0</v>
      </c>
      <c r="AF13" s="83">
        <f>'8月'!L13</f>
        <v>0</v>
      </c>
      <c r="AG13" s="84">
        <f>'8月'!M13</f>
        <v>0</v>
      </c>
      <c r="AH13" s="1">
        <f>'8月'!N13</f>
        <v>0</v>
      </c>
      <c r="AI13" s="83">
        <f>'9月'!L13</f>
        <v>0</v>
      </c>
      <c r="AJ13" s="84">
        <f>'9月'!M13</f>
        <v>0</v>
      </c>
      <c r="AK13" s="1">
        <f>'9月'!N13</f>
        <v>0</v>
      </c>
      <c r="AL13" s="83">
        <f>'3Q'!L13</f>
        <v>0</v>
      </c>
      <c r="AM13" s="84">
        <f>'3Q'!M13</f>
        <v>0</v>
      </c>
      <c r="AN13" s="1">
        <f>'3Q'!N13</f>
        <v>0</v>
      </c>
      <c r="AO13" s="11">
        <f>'10月'!L13</f>
        <v>0</v>
      </c>
      <c r="AP13" s="9">
        <f>'10月'!M13</f>
        <v>0</v>
      </c>
      <c r="AQ13" s="23">
        <f>'10月'!N13</f>
        <v>0</v>
      </c>
      <c r="AR13" s="10">
        <f>'11月'!L13</f>
        <v>0</v>
      </c>
      <c r="AS13" s="9">
        <f>'11月'!M13</f>
        <v>0</v>
      </c>
      <c r="AT13" s="12">
        <f>'11月'!N13</f>
        <v>0</v>
      </c>
      <c r="AU13" s="10">
        <f>'12月'!L13</f>
        <v>0</v>
      </c>
      <c r="AV13" s="9">
        <f>'12月'!M13</f>
        <v>0</v>
      </c>
      <c r="AW13" s="23">
        <f>'12月'!N13</f>
        <v>0</v>
      </c>
      <c r="AX13" s="83">
        <f>'4Q'!L13</f>
        <v>0</v>
      </c>
      <c r="AY13" s="84">
        <f>'4Q'!M13</f>
        <v>0</v>
      </c>
      <c r="AZ13" s="23">
        <f>'4Q'!N13</f>
        <v>0</v>
      </c>
      <c r="BA13" s="83">
        <f>下期!L13</f>
        <v>0</v>
      </c>
      <c r="BB13" s="84">
        <f>下期!M13</f>
        <v>0</v>
      </c>
      <c r="BC13" s="1">
        <f>下期!N13</f>
        <v>0</v>
      </c>
      <c r="BD13" s="83">
        <f>'20年度累計'!L13</f>
        <v>0</v>
      </c>
      <c r="BE13" s="84">
        <f>'20年度累計'!M13</f>
        <v>0</v>
      </c>
      <c r="BF13" s="12">
        <f>'20年度累計'!N13</f>
        <v>0</v>
      </c>
    </row>
    <row r="14" spans="1:58" x14ac:dyDescent="0.15">
      <c r="A14" s="82" t="str">
        <f>'4月'!B14</f>
        <v>名鉄観光サービス（株）</v>
      </c>
      <c r="B14" s="83">
        <f>'20年1月'!L14</f>
        <v>4892112</v>
      </c>
      <c r="C14" s="80">
        <f>'20年1月'!M14</f>
        <v>4721737</v>
      </c>
      <c r="D14" s="23">
        <f>'20年1月'!N14</f>
        <v>103.6</v>
      </c>
      <c r="E14" s="83">
        <f>'2月'!L14</f>
        <v>5173783</v>
      </c>
      <c r="F14" s="80">
        <f>'2月'!M14</f>
        <v>5915624</v>
      </c>
      <c r="G14" s="23">
        <f>'2月'!N14</f>
        <v>87.5</v>
      </c>
      <c r="H14" s="83">
        <f>'3月'!L14</f>
        <v>1811512</v>
      </c>
      <c r="I14" s="80">
        <f>'3月'!M14</f>
        <v>7036379</v>
      </c>
      <c r="J14" s="23">
        <f>'3月'!N14</f>
        <v>25.7</v>
      </c>
      <c r="K14" s="83">
        <f>'1Q'!L14</f>
        <v>11877407</v>
      </c>
      <c r="L14" s="80">
        <f>'1Q'!M14</f>
        <v>17673740</v>
      </c>
      <c r="M14" s="23">
        <f>'1Q'!N14</f>
        <v>67.203698820962614</v>
      </c>
      <c r="N14" s="83">
        <f>'4月'!L14</f>
        <v>878316</v>
      </c>
      <c r="O14" s="80">
        <f>'4月'!M14</f>
        <v>6531129</v>
      </c>
      <c r="P14" s="1">
        <f>'4月'!N14</f>
        <v>13.4</v>
      </c>
      <c r="Q14" s="83">
        <f>'5月'!L14</f>
        <v>435026</v>
      </c>
      <c r="R14" s="80">
        <f>'5月'!M14</f>
        <v>7967970</v>
      </c>
      <c r="S14" s="1">
        <f>'5月'!N14</f>
        <v>5.5</v>
      </c>
      <c r="T14" s="83">
        <f>'6月'!L14</f>
        <v>766016</v>
      </c>
      <c r="U14" s="80">
        <f>'6月'!M14</f>
        <v>8027840</v>
      </c>
      <c r="V14" s="1">
        <f>'6月'!N14</f>
        <v>9.5</v>
      </c>
      <c r="W14" s="83">
        <f>'2Q'!L14</f>
        <v>2079358</v>
      </c>
      <c r="X14" s="80">
        <f>'2Q'!M14</f>
        <v>22526939</v>
      </c>
      <c r="Y14" s="1">
        <f>'2Q'!N14</f>
        <v>9.2305394887427887</v>
      </c>
      <c r="Z14" s="83">
        <f>上期!L14</f>
        <v>13956765</v>
      </c>
      <c r="AA14" s="80">
        <f>上期!M14</f>
        <v>40200679</v>
      </c>
      <c r="AB14" s="1">
        <f>上期!N14</f>
        <v>34.717734493987031</v>
      </c>
      <c r="AC14" s="83">
        <f>'7月'!L14</f>
        <v>0</v>
      </c>
      <c r="AD14" s="80">
        <f>'7月'!M14</f>
        <v>0</v>
      </c>
      <c r="AE14" s="1">
        <f>'7月'!N14</f>
        <v>0</v>
      </c>
      <c r="AF14" s="83">
        <f>'8月'!L14</f>
        <v>0</v>
      </c>
      <c r="AG14" s="80">
        <f>'8月'!M14</f>
        <v>0</v>
      </c>
      <c r="AH14" s="1">
        <f>'8月'!N14</f>
        <v>0</v>
      </c>
      <c r="AI14" s="83">
        <f>'9月'!L14</f>
        <v>0</v>
      </c>
      <c r="AJ14" s="80">
        <f>'9月'!M14</f>
        <v>0</v>
      </c>
      <c r="AK14" s="1">
        <f>'9月'!N14</f>
        <v>0</v>
      </c>
      <c r="AL14" s="83">
        <f>'3Q'!L14</f>
        <v>0</v>
      </c>
      <c r="AM14" s="80">
        <f>'3Q'!M14</f>
        <v>0</v>
      </c>
      <c r="AN14" s="1">
        <f>'3Q'!N14</f>
        <v>0</v>
      </c>
      <c r="AO14" s="11">
        <f>'10月'!L14</f>
        <v>0</v>
      </c>
      <c r="AP14" s="9">
        <f>'10月'!M14</f>
        <v>0</v>
      </c>
      <c r="AQ14" s="23">
        <f>'10月'!N14</f>
        <v>0</v>
      </c>
      <c r="AR14" s="10">
        <f>'11月'!L14</f>
        <v>0</v>
      </c>
      <c r="AS14" s="9">
        <f>'11月'!M14</f>
        <v>0</v>
      </c>
      <c r="AT14" s="12">
        <f>'11月'!N14</f>
        <v>0</v>
      </c>
      <c r="AU14" s="10">
        <f>'12月'!L14</f>
        <v>0</v>
      </c>
      <c r="AV14" s="9">
        <f>'12月'!M14</f>
        <v>0</v>
      </c>
      <c r="AW14" s="23">
        <f>'12月'!N14</f>
        <v>0</v>
      </c>
      <c r="AX14" s="83">
        <f>'4Q'!L14</f>
        <v>0</v>
      </c>
      <c r="AY14" s="80">
        <f>'4Q'!M14</f>
        <v>0</v>
      </c>
      <c r="AZ14" s="23">
        <f>'4Q'!N14</f>
        <v>0</v>
      </c>
      <c r="BA14" s="83">
        <f>下期!L14</f>
        <v>0</v>
      </c>
      <c r="BB14" s="80">
        <f>下期!M14</f>
        <v>0</v>
      </c>
      <c r="BC14" s="1">
        <f>下期!N14</f>
        <v>0</v>
      </c>
      <c r="BD14" s="83">
        <f>'20年度累計'!L14</f>
        <v>0</v>
      </c>
      <c r="BE14" s="80">
        <f>'20年度累計'!M14</f>
        <v>0</v>
      </c>
      <c r="BF14" s="12">
        <f>'20年度累計'!N14</f>
        <v>0</v>
      </c>
    </row>
    <row r="15" spans="1:58" x14ac:dyDescent="0.15">
      <c r="A15" s="82" t="str">
        <f>'4月'!B15</f>
        <v>（株）農協観光</v>
      </c>
      <c r="B15" s="83">
        <f>'20年1月'!L15</f>
        <v>4698798</v>
      </c>
      <c r="C15" s="84">
        <f>'20年1月'!M15</f>
        <v>5156774</v>
      </c>
      <c r="D15" s="23">
        <f>'20年1月'!N15</f>
        <v>91.1</v>
      </c>
      <c r="E15" s="83">
        <f>'2月'!L15</f>
        <v>5480764</v>
      </c>
      <c r="F15" s="84">
        <f>'2月'!M15</f>
        <v>6780539</v>
      </c>
      <c r="G15" s="23">
        <f>'2月'!N15</f>
        <v>80.8</v>
      </c>
      <c r="H15" s="83">
        <f>'3月'!L15</f>
        <v>1014101</v>
      </c>
      <c r="I15" s="84">
        <f>'3月'!M15</f>
        <v>5520671</v>
      </c>
      <c r="J15" s="23">
        <f>'3月'!N15</f>
        <v>18.399999999999999</v>
      </c>
      <c r="K15" s="83">
        <f>'1Q'!L15</f>
        <v>11193663</v>
      </c>
      <c r="L15" s="84">
        <f>'1Q'!M15</f>
        <v>17457984</v>
      </c>
      <c r="M15" s="23">
        <f>'1Q'!N15</f>
        <v>64.117729744740288</v>
      </c>
      <c r="N15" s="83">
        <f>'4月'!L15</f>
        <v>162916</v>
      </c>
      <c r="O15" s="84">
        <f>'4月'!M15</f>
        <v>2868444</v>
      </c>
      <c r="P15" s="1">
        <f>'4月'!N15</f>
        <v>5.7</v>
      </c>
      <c r="Q15" s="83">
        <f>'5月'!L15</f>
        <v>94741</v>
      </c>
      <c r="R15" s="84">
        <f>'5月'!M15</f>
        <v>3227069</v>
      </c>
      <c r="S15" s="1">
        <f>'5月'!N15</f>
        <v>2.9</v>
      </c>
      <c r="T15" s="83">
        <f>'6月'!L15</f>
        <v>315091</v>
      </c>
      <c r="U15" s="84">
        <f>'6月'!M15</f>
        <v>4916781</v>
      </c>
      <c r="V15" s="1">
        <f>'6月'!N15</f>
        <v>6.4</v>
      </c>
      <c r="W15" s="83">
        <f>'2Q'!L15</f>
        <v>572748</v>
      </c>
      <c r="X15" s="84">
        <f>'2Q'!M15</f>
        <v>11012294</v>
      </c>
      <c r="Y15" s="1">
        <f>'2Q'!N15</f>
        <v>5.2009871875923404</v>
      </c>
      <c r="Z15" s="83">
        <f>上期!L15</f>
        <v>11766411</v>
      </c>
      <c r="AA15" s="84">
        <f>上期!M15</f>
        <v>28470278</v>
      </c>
      <c r="AB15" s="1">
        <f>上期!N15</f>
        <v>41.328753445962136</v>
      </c>
      <c r="AC15" s="83">
        <f>'7月'!L15</f>
        <v>0</v>
      </c>
      <c r="AD15" s="84">
        <f>'7月'!M15</f>
        <v>0</v>
      </c>
      <c r="AE15" s="1">
        <f>'7月'!N15</f>
        <v>0</v>
      </c>
      <c r="AF15" s="83">
        <f>'8月'!L15</f>
        <v>0</v>
      </c>
      <c r="AG15" s="84">
        <f>'8月'!M15</f>
        <v>0</v>
      </c>
      <c r="AH15" s="1">
        <f>'8月'!N15</f>
        <v>0</v>
      </c>
      <c r="AI15" s="83">
        <f>'9月'!L15</f>
        <v>0</v>
      </c>
      <c r="AJ15" s="84">
        <f>'9月'!M15</f>
        <v>0</v>
      </c>
      <c r="AK15" s="1">
        <f>'9月'!N15</f>
        <v>0</v>
      </c>
      <c r="AL15" s="83">
        <f>'3Q'!L15</f>
        <v>0</v>
      </c>
      <c r="AM15" s="84">
        <f>'3Q'!M15</f>
        <v>0</v>
      </c>
      <c r="AN15" s="1">
        <f>'3Q'!N15</f>
        <v>0</v>
      </c>
      <c r="AO15" s="11">
        <f>'10月'!L15</f>
        <v>0</v>
      </c>
      <c r="AP15" s="9">
        <f>'10月'!M15</f>
        <v>0</v>
      </c>
      <c r="AQ15" s="23">
        <f>'10月'!N15</f>
        <v>0</v>
      </c>
      <c r="AR15" s="10">
        <f>'11月'!L15</f>
        <v>0</v>
      </c>
      <c r="AS15" s="9">
        <f>'11月'!M15</f>
        <v>0</v>
      </c>
      <c r="AT15" s="12">
        <f>'11月'!N15</f>
        <v>0</v>
      </c>
      <c r="AU15" s="10">
        <f>'12月'!L15</f>
        <v>0</v>
      </c>
      <c r="AV15" s="9">
        <f>'12月'!M15</f>
        <v>0</v>
      </c>
      <c r="AW15" s="23">
        <f>'12月'!N15</f>
        <v>0</v>
      </c>
      <c r="AX15" s="83">
        <f>'4Q'!L15</f>
        <v>0</v>
      </c>
      <c r="AY15" s="84">
        <f>'4Q'!M15</f>
        <v>0</v>
      </c>
      <c r="AZ15" s="23">
        <f>'4Q'!N15</f>
        <v>0</v>
      </c>
      <c r="BA15" s="83">
        <f>下期!L15</f>
        <v>0</v>
      </c>
      <c r="BB15" s="84">
        <f>下期!M15</f>
        <v>0</v>
      </c>
      <c r="BC15" s="1">
        <f>下期!N15</f>
        <v>0</v>
      </c>
      <c r="BD15" s="83">
        <f>'20年度累計'!L15</f>
        <v>0</v>
      </c>
      <c r="BE15" s="84">
        <f>'20年度累計'!M15</f>
        <v>0</v>
      </c>
      <c r="BF15" s="12">
        <f>'20年度累計'!N15</f>
        <v>0</v>
      </c>
    </row>
    <row r="16" spans="1:58" x14ac:dyDescent="0.15">
      <c r="A16" s="82" t="str">
        <f>'4月'!B16</f>
        <v>ビッグホリデー（株）</v>
      </c>
      <c r="B16" s="83">
        <f>'20年1月'!L16</f>
        <v>4694420</v>
      </c>
      <c r="C16" s="84">
        <f>'20年1月'!M16</f>
        <v>4827400</v>
      </c>
      <c r="D16" s="23">
        <f>'20年1月'!N16</f>
        <v>97.2</v>
      </c>
      <c r="E16" s="83">
        <f>'2月'!L16</f>
        <v>8052360</v>
      </c>
      <c r="F16" s="84">
        <f>'2月'!M16</f>
        <v>8404272</v>
      </c>
      <c r="G16" s="23">
        <f>'2月'!N16</f>
        <v>95.8</v>
      </c>
      <c r="H16" s="83">
        <f>'3月'!L16</f>
        <v>2476660</v>
      </c>
      <c r="I16" s="84">
        <f>'3月'!M16</f>
        <v>9378630</v>
      </c>
      <c r="J16" s="23">
        <f>'3月'!N16</f>
        <v>26.4</v>
      </c>
      <c r="K16" s="83">
        <f>'1Q'!L16</f>
        <v>15223440</v>
      </c>
      <c r="L16" s="84">
        <f>'1Q'!M16</f>
        <v>22610302</v>
      </c>
      <c r="M16" s="23">
        <f>'1Q'!N16</f>
        <v>67.329662381333961</v>
      </c>
      <c r="N16" s="83">
        <f>'4月'!L16</f>
        <v>62806</v>
      </c>
      <c r="O16" s="84">
        <f>'4月'!M16</f>
        <v>2364360</v>
      </c>
      <c r="P16" s="1">
        <f>'4月'!N16</f>
        <v>2.7</v>
      </c>
      <c r="Q16" s="83">
        <f>'5月'!L16</f>
        <v>21573</v>
      </c>
      <c r="R16" s="84">
        <f>'5月'!M16</f>
        <v>3536600</v>
      </c>
      <c r="S16" s="1">
        <f>'5月'!N16</f>
        <v>0.6</v>
      </c>
      <c r="T16" s="83">
        <f>'6月'!L16</f>
        <v>115000</v>
      </c>
      <c r="U16" s="84">
        <f>'6月'!M16</f>
        <v>4409190</v>
      </c>
      <c r="V16" s="1">
        <f>'6月'!N16</f>
        <v>2.6</v>
      </c>
      <c r="W16" s="83">
        <f>'2Q'!L16</f>
        <v>199379</v>
      </c>
      <c r="X16" s="84">
        <f>'2Q'!M16</f>
        <v>10310150</v>
      </c>
      <c r="Y16" s="1">
        <f>'2Q'!N16</f>
        <v>1.9338127961280875</v>
      </c>
      <c r="Z16" s="83">
        <f>上期!L16</f>
        <v>15422819</v>
      </c>
      <c r="AA16" s="84">
        <f>上期!M16</f>
        <v>32920452</v>
      </c>
      <c r="AB16" s="1">
        <f>上期!N16</f>
        <v>46.848746183679374</v>
      </c>
      <c r="AC16" s="83">
        <f>'7月'!L16</f>
        <v>0</v>
      </c>
      <c r="AD16" s="84">
        <f>'7月'!M16</f>
        <v>0</v>
      </c>
      <c r="AE16" s="1">
        <f>'7月'!N16</f>
        <v>0</v>
      </c>
      <c r="AF16" s="83">
        <f>'8月'!L16</f>
        <v>0</v>
      </c>
      <c r="AG16" s="84">
        <f>'8月'!M16</f>
        <v>0</v>
      </c>
      <c r="AH16" s="1">
        <f>'8月'!N16</f>
        <v>0</v>
      </c>
      <c r="AI16" s="83">
        <f>'9月'!L16</f>
        <v>0</v>
      </c>
      <c r="AJ16" s="84">
        <f>'9月'!M16</f>
        <v>0</v>
      </c>
      <c r="AK16" s="1">
        <f>'9月'!N16</f>
        <v>0</v>
      </c>
      <c r="AL16" s="83">
        <f>'3Q'!L16</f>
        <v>0</v>
      </c>
      <c r="AM16" s="84">
        <f>'3Q'!M16</f>
        <v>0</v>
      </c>
      <c r="AN16" s="1">
        <f>'3Q'!N16</f>
        <v>0</v>
      </c>
      <c r="AO16" s="11">
        <f>'10月'!L16</f>
        <v>0</v>
      </c>
      <c r="AP16" s="9">
        <f>'10月'!M16</f>
        <v>0</v>
      </c>
      <c r="AQ16" s="23">
        <f>'10月'!N16</f>
        <v>0</v>
      </c>
      <c r="AR16" s="10">
        <f>'11月'!L16</f>
        <v>0</v>
      </c>
      <c r="AS16" s="9">
        <f>'11月'!M16</f>
        <v>0</v>
      </c>
      <c r="AT16" s="12">
        <f>'11月'!N16</f>
        <v>0</v>
      </c>
      <c r="AU16" s="10">
        <f>'12月'!L16</f>
        <v>0</v>
      </c>
      <c r="AV16" s="9">
        <f>'12月'!M16</f>
        <v>0</v>
      </c>
      <c r="AW16" s="23">
        <f>'12月'!N16</f>
        <v>0</v>
      </c>
      <c r="AX16" s="83">
        <f>'4Q'!L16</f>
        <v>0</v>
      </c>
      <c r="AY16" s="84">
        <f>'4Q'!M16</f>
        <v>0</v>
      </c>
      <c r="AZ16" s="23">
        <f>'4Q'!N16</f>
        <v>0</v>
      </c>
      <c r="BA16" s="83">
        <f>下期!L16</f>
        <v>0</v>
      </c>
      <c r="BB16" s="84">
        <f>下期!M16</f>
        <v>0</v>
      </c>
      <c r="BC16" s="1">
        <f>下期!N16</f>
        <v>0</v>
      </c>
      <c r="BD16" s="83">
        <f>'20年度累計'!L16</f>
        <v>0</v>
      </c>
      <c r="BE16" s="84">
        <f>'20年度累計'!M16</f>
        <v>0</v>
      </c>
      <c r="BF16" s="12">
        <f>'20年度累計'!N16</f>
        <v>0</v>
      </c>
    </row>
    <row r="17" spans="1:58" x14ac:dyDescent="0.15">
      <c r="A17" s="82" t="str">
        <f>'4月'!B17</f>
        <v>日新航空サービス（株）</v>
      </c>
      <c r="B17" s="83">
        <f>'20年1月'!L17</f>
        <v>3118872</v>
      </c>
      <c r="C17" s="84">
        <f>'20年1月'!M17</f>
        <v>3710030</v>
      </c>
      <c r="D17" s="23">
        <f>'20年1月'!N17</f>
        <v>84.1</v>
      </c>
      <c r="E17" s="83">
        <f>'2月'!L17</f>
        <v>3023523</v>
      </c>
      <c r="F17" s="84">
        <f>'2月'!M17</f>
        <v>3890478</v>
      </c>
      <c r="G17" s="23">
        <f>'2月'!N17</f>
        <v>77.7</v>
      </c>
      <c r="H17" s="83">
        <f>'3月'!L17</f>
        <v>843243</v>
      </c>
      <c r="I17" s="84">
        <f>'3月'!M17</f>
        <v>4408802</v>
      </c>
      <c r="J17" s="23">
        <f>'3月'!N17</f>
        <v>19.100000000000001</v>
      </c>
      <c r="K17" s="83">
        <f>'1Q'!L17</f>
        <v>6985638</v>
      </c>
      <c r="L17" s="84">
        <f>'1Q'!M17</f>
        <v>12009310</v>
      </c>
      <c r="M17" s="23">
        <f>'1Q'!N17</f>
        <v>58.168520922517608</v>
      </c>
      <c r="N17" s="83">
        <f>'4月'!L17</f>
        <v>183388</v>
      </c>
      <c r="O17" s="84">
        <f>'4月'!M17</f>
        <v>3834244</v>
      </c>
      <c r="P17" s="1">
        <f>'4月'!N17</f>
        <v>4.8</v>
      </c>
      <c r="Q17" s="83">
        <f>'5月'!L17</f>
        <v>65364</v>
      </c>
      <c r="R17" s="84">
        <f>'5月'!M17</f>
        <v>3744702</v>
      </c>
      <c r="S17" s="1">
        <f>'5月'!N17</f>
        <v>1.7</v>
      </c>
      <c r="T17" s="83">
        <f>'6月'!L17</f>
        <v>169898</v>
      </c>
      <c r="U17" s="84">
        <f>'6月'!M17</f>
        <v>4746069</v>
      </c>
      <c r="V17" s="1">
        <f>'6月'!N17</f>
        <v>3.6</v>
      </c>
      <c r="W17" s="83">
        <f>'2Q'!L17</f>
        <v>418650</v>
      </c>
      <c r="X17" s="84">
        <f>'2Q'!M17</f>
        <v>12325015</v>
      </c>
      <c r="Y17" s="1">
        <f>'2Q'!N17</f>
        <v>3.3967504299183409</v>
      </c>
      <c r="Z17" s="83">
        <f>上期!L17</f>
        <v>7404288</v>
      </c>
      <c r="AA17" s="84">
        <f>上期!M17</f>
        <v>24334325</v>
      </c>
      <c r="AB17" s="1">
        <f>上期!N17</f>
        <v>30.42734080357684</v>
      </c>
      <c r="AC17" s="83">
        <f>'7月'!L17</f>
        <v>0</v>
      </c>
      <c r="AD17" s="84">
        <f>'7月'!M17</f>
        <v>0</v>
      </c>
      <c r="AE17" s="1">
        <f>'7月'!N17</f>
        <v>0</v>
      </c>
      <c r="AF17" s="83">
        <f>'8月'!L17</f>
        <v>0</v>
      </c>
      <c r="AG17" s="84">
        <f>'8月'!M17</f>
        <v>0</v>
      </c>
      <c r="AH17" s="1">
        <f>'8月'!N17</f>
        <v>0</v>
      </c>
      <c r="AI17" s="83">
        <f>'9月'!L17</f>
        <v>0</v>
      </c>
      <c r="AJ17" s="84">
        <f>'9月'!M17</f>
        <v>0</v>
      </c>
      <c r="AK17" s="1">
        <f>'9月'!N17</f>
        <v>0</v>
      </c>
      <c r="AL17" s="83">
        <f>'3Q'!L17</f>
        <v>0</v>
      </c>
      <c r="AM17" s="84">
        <f>'3Q'!M17</f>
        <v>0</v>
      </c>
      <c r="AN17" s="1">
        <f>'3Q'!N17</f>
        <v>0</v>
      </c>
      <c r="AO17" s="11">
        <f>'10月'!L17</f>
        <v>0</v>
      </c>
      <c r="AP17" s="9">
        <f>'10月'!M17</f>
        <v>0</v>
      </c>
      <c r="AQ17" s="23">
        <f>'10月'!N17</f>
        <v>0</v>
      </c>
      <c r="AR17" s="10">
        <f>'11月'!L17</f>
        <v>0</v>
      </c>
      <c r="AS17" s="9">
        <f>'11月'!M17</f>
        <v>0</v>
      </c>
      <c r="AT17" s="12">
        <f>'11月'!N17</f>
        <v>0</v>
      </c>
      <c r="AU17" s="10">
        <f>'12月'!L17</f>
        <v>0</v>
      </c>
      <c r="AV17" s="9">
        <f>'12月'!M17</f>
        <v>0</v>
      </c>
      <c r="AW17" s="23">
        <f>'12月'!N17</f>
        <v>0</v>
      </c>
      <c r="AX17" s="83">
        <f>'4Q'!L17</f>
        <v>0</v>
      </c>
      <c r="AY17" s="84">
        <f>'4Q'!M17</f>
        <v>0</v>
      </c>
      <c r="AZ17" s="23">
        <f>'4Q'!N17</f>
        <v>0</v>
      </c>
      <c r="BA17" s="83">
        <f>下期!L17</f>
        <v>0</v>
      </c>
      <c r="BB17" s="84">
        <f>下期!M17</f>
        <v>0</v>
      </c>
      <c r="BC17" s="1">
        <f>下期!N17</f>
        <v>0</v>
      </c>
      <c r="BD17" s="83">
        <f>'20年度累計'!L17</f>
        <v>0</v>
      </c>
      <c r="BE17" s="84">
        <f>'20年度累計'!M17</f>
        <v>0</v>
      </c>
      <c r="BF17" s="12">
        <f>'20年度累計'!N17</f>
        <v>0</v>
      </c>
    </row>
    <row r="18" spans="1:58" x14ac:dyDescent="0.15">
      <c r="A18" s="82" t="str">
        <f>'4月'!B18</f>
        <v>(株）びゅうトラベルサービス</v>
      </c>
      <c r="B18" s="83">
        <f>'20年1月'!L18</f>
        <v>3803053</v>
      </c>
      <c r="C18" s="84">
        <f>'20年1月'!M18</f>
        <v>4031706</v>
      </c>
      <c r="D18" s="23">
        <f>'20年1月'!N18</f>
        <v>94.3</v>
      </c>
      <c r="E18" s="83">
        <f>'2月'!L18</f>
        <v>4011353</v>
      </c>
      <c r="F18" s="84">
        <f>'2月'!M18</f>
        <v>4843217</v>
      </c>
      <c r="G18" s="23">
        <f>'2月'!N18</f>
        <v>82.8</v>
      </c>
      <c r="H18" s="83">
        <f>'3月'!L18</f>
        <v>1388232</v>
      </c>
      <c r="I18" s="84">
        <f>'3月'!M18</f>
        <v>5003662</v>
      </c>
      <c r="J18" s="23">
        <f>'3月'!N18</f>
        <v>27.7</v>
      </c>
      <c r="K18" s="83">
        <f>'1Q'!L18</f>
        <v>9202638</v>
      </c>
      <c r="L18" s="84">
        <f>'1Q'!M18</f>
        <v>13878585</v>
      </c>
      <c r="M18" s="23">
        <f>'1Q'!N18</f>
        <v>66.308186317265054</v>
      </c>
      <c r="N18" s="83">
        <f>'4月'!L18</f>
        <v>103268</v>
      </c>
      <c r="O18" s="84">
        <f>'4月'!M18</f>
        <v>3801820</v>
      </c>
      <c r="P18" s="1">
        <f>'4月'!N18</f>
        <v>2.7</v>
      </c>
      <c r="Q18" s="83">
        <f>'5月'!L18</f>
        <v>32450</v>
      </c>
      <c r="R18" s="84">
        <f>'5月'!M18</f>
        <v>3631340</v>
      </c>
      <c r="S18" s="1">
        <f>'5月'!N18</f>
        <v>0.9</v>
      </c>
      <c r="T18" s="83">
        <f>'6月'!L18</f>
        <v>115846</v>
      </c>
      <c r="U18" s="84">
        <f>'6月'!M18</f>
        <v>3540382</v>
      </c>
      <c r="V18" s="1">
        <f>'6月'!N18</f>
        <v>3.3</v>
      </c>
      <c r="W18" s="83">
        <f>'2Q'!L18</f>
        <v>251564</v>
      </c>
      <c r="X18" s="84">
        <f>'2Q'!M18</f>
        <v>10973542</v>
      </c>
      <c r="Y18" s="1">
        <f>'2Q'!N18</f>
        <v>2.2924594447262336</v>
      </c>
      <c r="Z18" s="83">
        <f>上期!L18</f>
        <v>9454202</v>
      </c>
      <c r="AA18" s="84">
        <f>上期!M18</f>
        <v>24852127</v>
      </c>
      <c r="AB18" s="1">
        <f>上期!N18</f>
        <v>38.041822335770291</v>
      </c>
      <c r="AC18" s="83">
        <f>'7月'!L18</f>
        <v>0</v>
      </c>
      <c r="AD18" s="84">
        <f>'7月'!M18</f>
        <v>0</v>
      </c>
      <c r="AE18" s="1">
        <f>'7月'!N18</f>
        <v>0</v>
      </c>
      <c r="AF18" s="83">
        <f>'8月'!L18</f>
        <v>0</v>
      </c>
      <c r="AG18" s="84">
        <f>'8月'!M18</f>
        <v>0</v>
      </c>
      <c r="AH18" s="1">
        <f>'8月'!N18</f>
        <v>0</v>
      </c>
      <c r="AI18" s="83">
        <f>'9月'!L18</f>
        <v>0</v>
      </c>
      <c r="AJ18" s="84">
        <f>'9月'!M18</f>
        <v>0</v>
      </c>
      <c r="AK18" s="1">
        <f>'9月'!N18</f>
        <v>0</v>
      </c>
      <c r="AL18" s="83">
        <f>'3Q'!L18</f>
        <v>0</v>
      </c>
      <c r="AM18" s="84">
        <f>'3Q'!M18</f>
        <v>0</v>
      </c>
      <c r="AN18" s="1">
        <f>'3Q'!N18</f>
        <v>0</v>
      </c>
      <c r="AO18" s="11">
        <f>'10月'!L18</f>
        <v>0</v>
      </c>
      <c r="AP18" s="9">
        <f>'10月'!M18</f>
        <v>0</v>
      </c>
      <c r="AQ18" s="23">
        <f>'10月'!N18</f>
        <v>0</v>
      </c>
      <c r="AR18" s="10">
        <f>'11月'!L18</f>
        <v>0</v>
      </c>
      <c r="AS18" s="9">
        <f>'11月'!M18</f>
        <v>0</v>
      </c>
      <c r="AT18" s="12">
        <f>'11月'!N18</f>
        <v>0</v>
      </c>
      <c r="AU18" s="10">
        <f>'12月'!L18</f>
        <v>0</v>
      </c>
      <c r="AV18" s="9">
        <f>'12月'!M18</f>
        <v>0</v>
      </c>
      <c r="AW18" s="23">
        <f>'12月'!N18</f>
        <v>0</v>
      </c>
      <c r="AX18" s="83">
        <f>'4Q'!L18</f>
        <v>0</v>
      </c>
      <c r="AY18" s="84">
        <f>'4Q'!M18</f>
        <v>0</v>
      </c>
      <c r="AZ18" s="23">
        <f>'4Q'!N18</f>
        <v>0</v>
      </c>
      <c r="BA18" s="83">
        <f>下期!L18</f>
        <v>0</v>
      </c>
      <c r="BB18" s="84">
        <f>下期!M18</f>
        <v>0</v>
      </c>
      <c r="BC18" s="1">
        <f>下期!N18</f>
        <v>0</v>
      </c>
      <c r="BD18" s="83">
        <f>'20年度累計'!L18</f>
        <v>0</v>
      </c>
      <c r="BE18" s="84">
        <f>'20年度累計'!M18</f>
        <v>0</v>
      </c>
      <c r="BF18" s="12">
        <f>'20年度累計'!N18</f>
        <v>0</v>
      </c>
    </row>
    <row r="19" spans="1:58" x14ac:dyDescent="0.15">
      <c r="A19" s="85" t="str">
        <f>'4月'!B19</f>
        <v>（株）読売旅行</v>
      </c>
      <c r="B19" s="83">
        <f>'20年1月'!L19</f>
        <v>2715660</v>
      </c>
      <c r="C19" s="84">
        <f>'20年1月'!M19</f>
        <v>2653102</v>
      </c>
      <c r="D19" s="23">
        <f>'20年1月'!N19</f>
        <v>102.4</v>
      </c>
      <c r="E19" s="83">
        <f>'2月'!L19</f>
        <v>1859197</v>
      </c>
      <c r="F19" s="84">
        <f>'2月'!M19</f>
        <v>2047063</v>
      </c>
      <c r="G19" s="23">
        <f>'2月'!N19</f>
        <v>90.8</v>
      </c>
      <c r="H19" s="83">
        <f>'3月'!L19</f>
        <v>587532</v>
      </c>
      <c r="I19" s="84">
        <f>'3月'!M19</f>
        <v>3134566</v>
      </c>
      <c r="J19" s="23">
        <f>'3月'!N19</f>
        <v>18.7</v>
      </c>
      <c r="K19" s="83">
        <f>'1Q'!L19</f>
        <v>5162389</v>
      </c>
      <c r="L19" s="84">
        <f>'1Q'!M19</f>
        <v>7834731</v>
      </c>
      <c r="M19" s="23">
        <f>'1Q'!N19</f>
        <v>65.891081646581114</v>
      </c>
      <c r="N19" s="83">
        <f>'4月'!L19</f>
        <v>47055</v>
      </c>
      <c r="O19" s="84">
        <f>'4月'!M19</f>
        <v>3913094</v>
      </c>
      <c r="P19" s="1">
        <f>'4月'!N19</f>
        <v>1.2</v>
      </c>
      <c r="Q19" s="83">
        <f>'5月'!L19</f>
        <v>21656</v>
      </c>
      <c r="R19" s="84">
        <f>'5月'!M19</f>
        <v>4116063</v>
      </c>
      <c r="S19" s="1">
        <f>'5月'!N19</f>
        <v>0.5</v>
      </c>
      <c r="T19" s="83">
        <f>'6月'!L19</f>
        <v>66359</v>
      </c>
      <c r="U19" s="84">
        <f>'6月'!M19</f>
        <v>3557205</v>
      </c>
      <c r="V19" s="1">
        <f>'6月'!N19</f>
        <v>1.9</v>
      </c>
      <c r="W19" s="83">
        <f>'2Q'!L19</f>
        <v>135070</v>
      </c>
      <c r="X19" s="84">
        <f>'2Q'!M19</f>
        <v>11586362</v>
      </c>
      <c r="Y19" s="1">
        <f>'2Q'!N19</f>
        <v>1.1657671320816663</v>
      </c>
      <c r="Z19" s="83">
        <f>上期!L19</f>
        <v>5297459</v>
      </c>
      <c r="AA19" s="84">
        <f>上期!M19</f>
        <v>19421093</v>
      </c>
      <c r="AB19" s="1">
        <f>上期!N19</f>
        <v>27.276832462518975</v>
      </c>
      <c r="AC19" s="83">
        <f>'7月'!L19</f>
        <v>0</v>
      </c>
      <c r="AD19" s="84">
        <f>'7月'!M19</f>
        <v>0</v>
      </c>
      <c r="AE19" s="1">
        <f>'7月'!N19</f>
        <v>0</v>
      </c>
      <c r="AF19" s="83">
        <f>'8月'!L19</f>
        <v>0</v>
      </c>
      <c r="AG19" s="84">
        <f>'8月'!M19</f>
        <v>0</v>
      </c>
      <c r="AH19" s="1">
        <f>'8月'!N19</f>
        <v>0</v>
      </c>
      <c r="AI19" s="83">
        <f>'9月'!L19</f>
        <v>0</v>
      </c>
      <c r="AJ19" s="84">
        <f>'9月'!M19</f>
        <v>0</v>
      </c>
      <c r="AK19" s="1">
        <f>'9月'!N19</f>
        <v>0</v>
      </c>
      <c r="AL19" s="83">
        <f>'3Q'!L19</f>
        <v>0</v>
      </c>
      <c r="AM19" s="84">
        <f>'3Q'!M19</f>
        <v>0</v>
      </c>
      <c r="AN19" s="1">
        <f>'3Q'!N19</f>
        <v>0</v>
      </c>
      <c r="AO19" s="11">
        <f>'10月'!L19</f>
        <v>0</v>
      </c>
      <c r="AP19" s="9">
        <f>'10月'!M19</f>
        <v>0</v>
      </c>
      <c r="AQ19" s="23">
        <f>'10月'!N19</f>
        <v>0</v>
      </c>
      <c r="AR19" s="10">
        <f>'11月'!L19</f>
        <v>0</v>
      </c>
      <c r="AS19" s="9">
        <f>'11月'!M19</f>
        <v>0</v>
      </c>
      <c r="AT19" s="12">
        <f>'11月'!N19</f>
        <v>0</v>
      </c>
      <c r="AU19" s="10">
        <f>'12月'!L19</f>
        <v>0</v>
      </c>
      <c r="AV19" s="9">
        <f>'12月'!M19</f>
        <v>0</v>
      </c>
      <c r="AW19" s="23">
        <f>'12月'!N19</f>
        <v>0</v>
      </c>
      <c r="AX19" s="83">
        <f>'4Q'!L19</f>
        <v>0</v>
      </c>
      <c r="AY19" s="84">
        <f>'4Q'!M19</f>
        <v>0</v>
      </c>
      <c r="AZ19" s="23">
        <f>'4Q'!N19</f>
        <v>0</v>
      </c>
      <c r="BA19" s="83">
        <f>下期!L19</f>
        <v>0</v>
      </c>
      <c r="BB19" s="84">
        <f>下期!M19</f>
        <v>0</v>
      </c>
      <c r="BC19" s="1">
        <f>下期!N19</f>
        <v>0</v>
      </c>
      <c r="BD19" s="83">
        <f>'20年度累計'!L19</f>
        <v>0</v>
      </c>
      <c r="BE19" s="84">
        <f>'20年度累計'!M19</f>
        <v>0</v>
      </c>
      <c r="BF19" s="12">
        <f>'20年度累計'!N19</f>
        <v>0</v>
      </c>
    </row>
    <row r="20" spans="1:58" x14ac:dyDescent="0.15">
      <c r="A20" s="82" t="str">
        <f>'4月'!B20</f>
        <v>エムオーツーリスト（株）</v>
      </c>
      <c r="B20" s="83">
        <f>'20年1月'!L20</f>
        <v>2591064</v>
      </c>
      <c r="C20" s="84">
        <f>'20年1月'!M20</f>
        <v>2835901</v>
      </c>
      <c r="D20" s="23">
        <f>'20年1月'!N20</f>
        <v>91.4</v>
      </c>
      <c r="E20" s="83">
        <f>'2月'!L20</f>
        <v>2135896</v>
      </c>
      <c r="F20" s="84">
        <f>'2月'!M20</f>
        <v>3017633</v>
      </c>
      <c r="G20" s="23">
        <f>'2月'!N20</f>
        <v>70.8</v>
      </c>
      <c r="H20" s="83">
        <f>'3月'!L20</f>
        <v>557540</v>
      </c>
      <c r="I20" s="84">
        <f>'3月'!M20</f>
        <v>3540898</v>
      </c>
      <c r="J20" s="23">
        <f>'3月'!N20</f>
        <v>15.7</v>
      </c>
      <c r="K20" s="83">
        <f>'1Q'!L20</f>
        <v>5284500</v>
      </c>
      <c r="L20" s="84">
        <f>'1Q'!M20</f>
        <v>9394432</v>
      </c>
      <c r="M20" s="23">
        <f>'1Q'!N20</f>
        <v>56.251405087609342</v>
      </c>
      <c r="N20" s="83">
        <f>'4月'!L20</f>
        <v>106952</v>
      </c>
      <c r="O20" s="84">
        <f>'4月'!M20</f>
        <v>3239099</v>
      </c>
      <c r="P20" s="1">
        <f>'4月'!N20</f>
        <v>3.3</v>
      </c>
      <c r="Q20" s="83">
        <f>'5月'!L20</f>
        <v>67461</v>
      </c>
      <c r="R20" s="84">
        <f>'5月'!M20</f>
        <v>3251297</v>
      </c>
      <c r="S20" s="1">
        <f>'5月'!N20</f>
        <v>2.1</v>
      </c>
      <c r="T20" s="83">
        <f>'6月'!L20</f>
        <v>144516</v>
      </c>
      <c r="U20" s="84">
        <f>'6月'!M20</f>
        <v>3698115</v>
      </c>
      <c r="V20" s="1">
        <f>'6月'!N20</f>
        <v>3.9</v>
      </c>
      <c r="W20" s="83">
        <f>'2Q'!L20</f>
        <v>318929</v>
      </c>
      <c r="X20" s="84">
        <f>'2Q'!M20</f>
        <v>10188511</v>
      </c>
      <c r="Y20" s="1">
        <f>'2Q'!N20</f>
        <v>3.1302807642843979</v>
      </c>
      <c r="Z20" s="83">
        <f>上期!L20</f>
        <v>5603429</v>
      </c>
      <c r="AA20" s="84">
        <f>上期!M20</f>
        <v>19582943</v>
      </c>
      <c r="AB20" s="1">
        <f>上期!N20</f>
        <v>28.61382479640573</v>
      </c>
      <c r="AC20" s="83">
        <f>'7月'!L20</f>
        <v>0</v>
      </c>
      <c r="AD20" s="84">
        <f>'7月'!M20</f>
        <v>0</v>
      </c>
      <c r="AE20" s="1">
        <f>'7月'!N20</f>
        <v>0</v>
      </c>
      <c r="AF20" s="83">
        <f>'8月'!L20</f>
        <v>0</v>
      </c>
      <c r="AG20" s="84">
        <f>'8月'!M20</f>
        <v>0</v>
      </c>
      <c r="AH20" s="1">
        <f>'8月'!N20</f>
        <v>0</v>
      </c>
      <c r="AI20" s="83">
        <f>'9月'!L20</f>
        <v>0</v>
      </c>
      <c r="AJ20" s="84">
        <f>'9月'!M20</f>
        <v>0</v>
      </c>
      <c r="AK20" s="1">
        <f>'9月'!N20</f>
        <v>0</v>
      </c>
      <c r="AL20" s="83">
        <f>'3Q'!L20</f>
        <v>0</v>
      </c>
      <c r="AM20" s="84">
        <f>'3Q'!M20</f>
        <v>0</v>
      </c>
      <c r="AN20" s="1">
        <f>'3Q'!N20</f>
        <v>0</v>
      </c>
      <c r="AO20" s="11">
        <f>'10月'!L20</f>
        <v>0</v>
      </c>
      <c r="AP20" s="9">
        <f>'10月'!M20</f>
        <v>0</v>
      </c>
      <c r="AQ20" s="23">
        <f>'10月'!N20</f>
        <v>0</v>
      </c>
      <c r="AR20" s="10">
        <f>'11月'!L20</f>
        <v>0</v>
      </c>
      <c r="AS20" s="9">
        <f>'11月'!M20</f>
        <v>0</v>
      </c>
      <c r="AT20" s="12">
        <f>'11月'!N20</f>
        <v>0</v>
      </c>
      <c r="AU20" s="10">
        <f>'12月'!L20</f>
        <v>0</v>
      </c>
      <c r="AV20" s="9">
        <f>'12月'!M20</f>
        <v>0</v>
      </c>
      <c r="AW20" s="23">
        <f>'12月'!N20</f>
        <v>0</v>
      </c>
      <c r="AX20" s="83">
        <f>'4Q'!L20</f>
        <v>0</v>
      </c>
      <c r="AY20" s="84">
        <f>'4Q'!M20</f>
        <v>0</v>
      </c>
      <c r="AZ20" s="23">
        <f>'4Q'!N20</f>
        <v>0</v>
      </c>
      <c r="BA20" s="83">
        <f>下期!L20</f>
        <v>0</v>
      </c>
      <c r="BB20" s="84">
        <f>下期!M20</f>
        <v>0</v>
      </c>
      <c r="BC20" s="1">
        <f>下期!N20</f>
        <v>0</v>
      </c>
      <c r="BD20" s="83">
        <f>'20年度累計'!L20</f>
        <v>0</v>
      </c>
      <c r="BE20" s="84">
        <f>'20年度累計'!M20</f>
        <v>0</v>
      </c>
      <c r="BF20" s="12">
        <f>'20年度累計'!N20</f>
        <v>0</v>
      </c>
    </row>
    <row r="21" spans="1:58" x14ac:dyDescent="0.15">
      <c r="A21" s="82" t="str">
        <f>'4月'!B21</f>
        <v>日通旅行（株）</v>
      </c>
      <c r="B21" s="83">
        <f>'20年1月'!L21</f>
        <v>1982599</v>
      </c>
      <c r="C21" s="84">
        <f>'20年1月'!M21</f>
        <v>2879865</v>
      </c>
      <c r="D21" s="23">
        <f>'20年1月'!N21</f>
        <v>68.8</v>
      </c>
      <c r="E21" s="83">
        <f>'2月'!L21</f>
        <v>1692309</v>
      </c>
      <c r="F21" s="84">
        <f>'2月'!M21</f>
        <v>2879925</v>
      </c>
      <c r="G21" s="23">
        <f>'2月'!N21</f>
        <v>58.8</v>
      </c>
      <c r="H21" s="83">
        <f>'3月'!L21</f>
        <v>445658</v>
      </c>
      <c r="I21" s="84">
        <f>'3月'!M21</f>
        <v>3321605</v>
      </c>
      <c r="J21" s="23">
        <f>'3月'!N21</f>
        <v>13.4</v>
      </c>
      <c r="K21" s="83">
        <f>'1Q'!L21</f>
        <v>4120566</v>
      </c>
      <c r="L21" s="84">
        <f>'1Q'!M21</f>
        <v>9081395</v>
      </c>
      <c r="M21" s="23">
        <f>'1Q'!N21</f>
        <v>45.373711858145143</v>
      </c>
      <c r="N21" s="83">
        <f>'4月'!L21</f>
        <v>51571</v>
      </c>
      <c r="O21" s="84">
        <f>'4月'!M21</f>
        <v>2729666</v>
      </c>
      <c r="P21" s="1">
        <f>'4月'!N21</f>
        <v>1.9</v>
      </c>
      <c r="Q21" s="83">
        <f>'5月'!L21</f>
        <v>30819</v>
      </c>
      <c r="R21" s="84">
        <f>'5月'!M21</f>
        <v>2958250</v>
      </c>
      <c r="S21" s="1">
        <f>'5月'!N21</f>
        <v>1</v>
      </c>
      <c r="T21" s="83">
        <f>'6月'!L21</f>
        <v>136393</v>
      </c>
      <c r="U21" s="84">
        <f>'6月'!M21</f>
        <v>3138956</v>
      </c>
      <c r="V21" s="1">
        <f>'6月'!N21</f>
        <v>4.3</v>
      </c>
      <c r="W21" s="83">
        <f>'2Q'!L21</f>
        <v>218783</v>
      </c>
      <c r="X21" s="84">
        <f>'2Q'!M21</f>
        <v>8826872</v>
      </c>
      <c r="Y21" s="1">
        <f>'2Q'!N21</f>
        <v>2.4786017062442958</v>
      </c>
      <c r="Z21" s="83">
        <f>上期!L21</f>
        <v>4339349</v>
      </c>
      <c r="AA21" s="84">
        <f>上期!M21</f>
        <v>17908267</v>
      </c>
      <c r="AB21" s="1">
        <f>上期!N21</f>
        <v>24.230982260874264</v>
      </c>
      <c r="AC21" s="83">
        <f>'7月'!L21</f>
        <v>0</v>
      </c>
      <c r="AD21" s="84">
        <f>'7月'!M21</f>
        <v>0</v>
      </c>
      <c r="AE21" s="1">
        <f>'7月'!N21</f>
        <v>0</v>
      </c>
      <c r="AF21" s="83">
        <f>'8月'!L21</f>
        <v>0</v>
      </c>
      <c r="AG21" s="84">
        <f>'8月'!M21</f>
        <v>0</v>
      </c>
      <c r="AH21" s="1">
        <f>'8月'!N21</f>
        <v>0</v>
      </c>
      <c r="AI21" s="83">
        <f>'9月'!L21</f>
        <v>0</v>
      </c>
      <c r="AJ21" s="84">
        <f>'9月'!M21</f>
        <v>0</v>
      </c>
      <c r="AK21" s="1">
        <f>'9月'!N21</f>
        <v>0</v>
      </c>
      <c r="AL21" s="83">
        <f>'3Q'!L21</f>
        <v>0</v>
      </c>
      <c r="AM21" s="84">
        <f>'3Q'!M21</f>
        <v>0</v>
      </c>
      <c r="AN21" s="1">
        <f>'3Q'!N21</f>
        <v>0</v>
      </c>
      <c r="AO21" s="11">
        <f>'10月'!L21</f>
        <v>0</v>
      </c>
      <c r="AP21" s="9">
        <f>'10月'!M21</f>
        <v>0</v>
      </c>
      <c r="AQ21" s="23">
        <f>'10月'!N21</f>
        <v>0</v>
      </c>
      <c r="AR21" s="10">
        <f>'11月'!L21</f>
        <v>0</v>
      </c>
      <c r="AS21" s="9">
        <f>'11月'!M21</f>
        <v>0</v>
      </c>
      <c r="AT21" s="12">
        <f>'11月'!N21</f>
        <v>0</v>
      </c>
      <c r="AU21" s="10">
        <f>'12月'!L21</f>
        <v>0</v>
      </c>
      <c r="AV21" s="9">
        <f>'12月'!M21</f>
        <v>0</v>
      </c>
      <c r="AW21" s="23">
        <f>'12月'!N21</f>
        <v>0</v>
      </c>
      <c r="AX21" s="83">
        <f>'4Q'!L21</f>
        <v>0</v>
      </c>
      <c r="AY21" s="84">
        <f>'4Q'!M21</f>
        <v>0</v>
      </c>
      <c r="AZ21" s="23">
        <f>'4Q'!N21</f>
        <v>0</v>
      </c>
      <c r="BA21" s="83">
        <f>下期!L21</f>
        <v>0</v>
      </c>
      <c r="BB21" s="84">
        <f>下期!M21</f>
        <v>0</v>
      </c>
      <c r="BC21" s="1">
        <f>下期!N21</f>
        <v>0</v>
      </c>
      <c r="BD21" s="83">
        <f>'20年度累計'!L21</f>
        <v>0</v>
      </c>
      <c r="BE21" s="84">
        <f>'20年度累計'!M21</f>
        <v>0</v>
      </c>
      <c r="BF21" s="12">
        <f>'20年度累計'!N21</f>
        <v>0</v>
      </c>
    </row>
    <row r="22" spans="1:58" x14ac:dyDescent="0.15">
      <c r="A22" s="82" t="str">
        <f>'4月'!B22</f>
        <v>株式会社HTB-BCDトラベル</v>
      </c>
      <c r="B22" s="83">
        <f>'20年1月'!L22</f>
        <v>2960197</v>
      </c>
      <c r="C22" s="84">
        <f>'20年1月'!M22</f>
        <v>2680622</v>
      </c>
      <c r="D22" s="23">
        <f>'20年1月'!N22</f>
        <v>110.4</v>
      </c>
      <c r="E22" s="83">
        <f>'2月'!L22</f>
        <v>2015434</v>
      </c>
      <c r="F22" s="84">
        <f>'2月'!M22</f>
        <v>2505623</v>
      </c>
      <c r="G22" s="23">
        <f>'2月'!N22</f>
        <v>80.400000000000006</v>
      </c>
      <c r="H22" s="83">
        <f>'3月'!L22</f>
        <v>482967</v>
      </c>
      <c r="I22" s="84">
        <f>'3月'!M22</f>
        <v>4013000</v>
      </c>
      <c r="J22" s="23">
        <f>'3月'!N22</f>
        <v>12</v>
      </c>
      <c r="K22" s="83">
        <f>'1Q'!L22</f>
        <v>5458598</v>
      </c>
      <c r="L22" s="84">
        <f>'1Q'!M22</f>
        <v>9199245</v>
      </c>
      <c r="M22" s="23">
        <f>'1Q'!N22</f>
        <v>59.337456497788679</v>
      </c>
      <c r="N22" s="83">
        <f>'4月'!L22</f>
        <v>150657</v>
      </c>
      <c r="O22" s="84">
        <f>'4月'!M22</f>
        <v>2849166</v>
      </c>
      <c r="P22" s="1">
        <f>'4月'!N22</f>
        <v>5.3</v>
      </c>
      <c r="Q22" s="83">
        <f>'5月'!L22</f>
        <v>162843</v>
      </c>
      <c r="R22" s="84">
        <f>'5月'!M22</f>
        <v>2657938</v>
      </c>
      <c r="S22" s="1">
        <f>'5月'!N22</f>
        <v>6.1</v>
      </c>
      <c r="T22" s="83">
        <f>'6月'!L22</f>
        <v>259876</v>
      </c>
      <c r="U22" s="84">
        <f>'6月'!M22</f>
        <v>2749581</v>
      </c>
      <c r="V22" s="1">
        <f>'6月'!N22</f>
        <v>9.5</v>
      </c>
      <c r="W22" s="83">
        <f>'2Q'!L22</f>
        <v>573376</v>
      </c>
      <c r="X22" s="84">
        <f>'2Q'!M22</f>
        <v>8256685</v>
      </c>
      <c r="Y22" s="1">
        <f>'2Q'!N22</f>
        <v>6.9443850649504011</v>
      </c>
      <c r="Z22" s="83">
        <f>上期!L22</f>
        <v>6031974</v>
      </c>
      <c r="AA22" s="84">
        <f>上期!M22</f>
        <v>17455930</v>
      </c>
      <c r="AB22" s="1">
        <f>上期!N22</f>
        <v>34.555443336447844</v>
      </c>
      <c r="AC22" s="83">
        <f>'7月'!L22</f>
        <v>0</v>
      </c>
      <c r="AD22" s="84">
        <f>'7月'!M22</f>
        <v>0</v>
      </c>
      <c r="AE22" s="1">
        <f>'7月'!N22</f>
        <v>0</v>
      </c>
      <c r="AF22" s="83">
        <f>'8月'!L22</f>
        <v>0</v>
      </c>
      <c r="AG22" s="84">
        <f>'8月'!M22</f>
        <v>0</v>
      </c>
      <c r="AH22" s="1">
        <f>'8月'!N22</f>
        <v>0</v>
      </c>
      <c r="AI22" s="83">
        <f>'9月'!L22</f>
        <v>0</v>
      </c>
      <c r="AJ22" s="84">
        <f>'9月'!M22</f>
        <v>0</v>
      </c>
      <c r="AK22" s="1">
        <f>'9月'!N22</f>
        <v>0</v>
      </c>
      <c r="AL22" s="83">
        <f>'3Q'!L22</f>
        <v>0</v>
      </c>
      <c r="AM22" s="84">
        <f>'3Q'!M22</f>
        <v>0</v>
      </c>
      <c r="AN22" s="1">
        <f>'3Q'!N22</f>
        <v>0</v>
      </c>
      <c r="AO22" s="11">
        <f>'10月'!L22</f>
        <v>0</v>
      </c>
      <c r="AP22" s="9">
        <f>'10月'!M22</f>
        <v>0</v>
      </c>
      <c r="AQ22" s="23">
        <f>'10月'!N22</f>
        <v>0</v>
      </c>
      <c r="AR22" s="10">
        <f>'11月'!L22</f>
        <v>0</v>
      </c>
      <c r="AS22" s="9">
        <f>'11月'!M22</f>
        <v>0</v>
      </c>
      <c r="AT22" s="12">
        <f>'11月'!N22</f>
        <v>0</v>
      </c>
      <c r="AU22" s="10">
        <f>'12月'!L22</f>
        <v>0</v>
      </c>
      <c r="AV22" s="9">
        <f>'12月'!M22</f>
        <v>0</v>
      </c>
      <c r="AW22" s="23">
        <f>'12月'!N22</f>
        <v>0</v>
      </c>
      <c r="AX22" s="83">
        <f>'4Q'!L22</f>
        <v>0</v>
      </c>
      <c r="AY22" s="84">
        <f>'4Q'!M22</f>
        <v>0</v>
      </c>
      <c r="AZ22" s="23">
        <f>'4Q'!N22</f>
        <v>0</v>
      </c>
      <c r="BA22" s="83">
        <f>下期!L22</f>
        <v>0</v>
      </c>
      <c r="BB22" s="84">
        <f>下期!M22</f>
        <v>0</v>
      </c>
      <c r="BC22" s="1">
        <f>下期!N22</f>
        <v>0</v>
      </c>
      <c r="BD22" s="83">
        <f>'20年度累計'!L22</f>
        <v>0</v>
      </c>
      <c r="BE22" s="84">
        <f>'20年度累計'!M22</f>
        <v>0</v>
      </c>
      <c r="BF22" s="12">
        <f>'20年度累計'!N22</f>
        <v>0</v>
      </c>
    </row>
    <row r="23" spans="1:58" x14ac:dyDescent="0.15">
      <c r="A23" s="82" t="str">
        <f>'4月'!B23</f>
        <v>西鉄旅行（株）</v>
      </c>
      <c r="B23" s="83">
        <f>'20年1月'!L23</f>
        <v>1943249</v>
      </c>
      <c r="C23" s="84">
        <f>'20年1月'!M23</f>
        <v>2215744</v>
      </c>
      <c r="D23" s="23">
        <f>'20年1月'!N23</f>
        <v>87.7</v>
      </c>
      <c r="E23" s="83">
        <f>'2月'!L23</f>
        <v>2024665</v>
      </c>
      <c r="F23" s="84">
        <f>'2月'!M23</f>
        <v>2491649</v>
      </c>
      <c r="G23" s="23">
        <f>'2月'!N23</f>
        <v>81.3</v>
      </c>
      <c r="H23" s="83">
        <f>'3月'!L23</f>
        <v>676767</v>
      </c>
      <c r="I23" s="84">
        <f>'3月'!M23</f>
        <v>2977023</v>
      </c>
      <c r="J23" s="23">
        <f>'3月'!N23</f>
        <v>22.7</v>
      </c>
      <c r="K23" s="83">
        <f>'1Q'!L23</f>
        <v>4644681</v>
      </c>
      <c r="L23" s="84">
        <f>'1Q'!M23</f>
        <v>7684416</v>
      </c>
      <c r="M23" s="23">
        <f>'1Q'!N23</f>
        <v>60.442862541538609</v>
      </c>
      <c r="N23" s="83">
        <f>'4月'!L23</f>
        <v>107647</v>
      </c>
      <c r="O23" s="84">
        <f>'4月'!M23</f>
        <v>2447957</v>
      </c>
      <c r="P23" s="1">
        <f>'4月'!N23</f>
        <v>4.4000000000000004</v>
      </c>
      <c r="Q23" s="83">
        <f>'5月'!L23</f>
        <v>49135</v>
      </c>
      <c r="R23" s="84">
        <f>'5月'!M23</f>
        <v>2603902</v>
      </c>
      <c r="S23" s="1">
        <f>'5月'!N23</f>
        <v>1.9</v>
      </c>
      <c r="T23" s="83">
        <f>'6月'!L23</f>
        <v>237046</v>
      </c>
      <c r="U23" s="84">
        <f>'6月'!M23</f>
        <v>2664142</v>
      </c>
      <c r="V23" s="1">
        <f>'6月'!N23</f>
        <v>8.9</v>
      </c>
      <c r="W23" s="83">
        <f>'2Q'!L23</f>
        <v>393828</v>
      </c>
      <c r="X23" s="84">
        <f>'2Q'!M23</f>
        <v>7716001</v>
      </c>
      <c r="Y23" s="1">
        <f>'2Q'!N23</f>
        <v>5.1040428843905019</v>
      </c>
      <c r="Z23" s="83">
        <f>上期!L23</f>
        <v>5038509</v>
      </c>
      <c r="AA23" s="84">
        <f>上期!M23</f>
        <v>15400417</v>
      </c>
      <c r="AB23" s="1">
        <f>上期!N23</f>
        <v>32.716705008702036</v>
      </c>
      <c r="AC23" s="83">
        <f>'7月'!L23</f>
        <v>0</v>
      </c>
      <c r="AD23" s="84">
        <f>'7月'!M23</f>
        <v>0</v>
      </c>
      <c r="AE23" s="1">
        <f>'7月'!N23</f>
        <v>0</v>
      </c>
      <c r="AF23" s="83">
        <f>'8月'!L23</f>
        <v>0</v>
      </c>
      <c r="AG23" s="84">
        <f>'8月'!M23</f>
        <v>0</v>
      </c>
      <c r="AH23" s="1">
        <f>'8月'!N23</f>
        <v>0</v>
      </c>
      <c r="AI23" s="83">
        <f>'9月'!L23</f>
        <v>0</v>
      </c>
      <c r="AJ23" s="84">
        <f>'9月'!M23</f>
        <v>0</v>
      </c>
      <c r="AK23" s="1">
        <f>'9月'!N23</f>
        <v>0</v>
      </c>
      <c r="AL23" s="83">
        <f>'3Q'!L23</f>
        <v>0</v>
      </c>
      <c r="AM23" s="84">
        <f>'3Q'!M23</f>
        <v>0</v>
      </c>
      <c r="AN23" s="1">
        <f>'3Q'!N23</f>
        <v>0</v>
      </c>
      <c r="AO23" s="11">
        <f>'10月'!L23</f>
        <v>0</v>
      </c>
      <c r="AP23" s="9">
        <f>'10月'!M23</f>
        <v>0</v>
      </c>
      <c r="AQ23" s="23">
        <f>'10月'!N23</f>
        <v>0</v>
      </c>
      <c r="AR23" s="10">
        <f>'11月'!L23</f>
        <v>0</v>
      </c>
      <c r="AS23" s="9">
        <f>'11月'!M23</f>
        <v>0</v>
      </c>
      <c r="AT23" s="12">
        <f>'11月'!N23</f>
        <v>0</v>
      </c>
      <c r="AU23" s="10">
        <f>'12月'!L23</f>
        <v>0</v>
      </c>
      <c r="AV23" s="9">
        <f>'12月'!M23</f>
        <v>0</v>
      </c>
      <c r="AW23" s="23">
        <f>'12月'!N23</f>
        <v>0</v>
      </c>
      <c r="AX23" s="83">
        <f>'4Q'!L23</f>
        <v>0</v>
      </c>
      <c r="AY23" s="84">
        <f>'4Q'!M23</f>
        <v>0</v>
      </c>
      <c r="AZ23" s="23">
        <f>'4Q'!N23</f>
        <v>0</v>
      </c>
      <c r="BA23" s="83">
        <f>下期!L23</f>
        <v>0</v>
      </c>
      <c r="BB23" s="84">
        <f>下期!M23</f>
        <v>0</v>
      </c>
      <c r="BC23" s="1">
        <f>下期!N23</f>
        <v>0</v>
      </c>
      <c r="BD23" s="83">
        <f>'20年度累計'!L23</f>
        <v>0</v>
      </c>
      <c r="BE23" s="84">
        <f>'20年度累計'!M23</f>
        <v>0</v>
      </c>
      <c r="BF23" s="12">
        <f>'20年度累計'!N23</f>
        <v>0</v>
      </c>
    </row>
    <row r="24" spans="1:58" x14ac:dyDescent="0.15">
      <c r="A24" s="82" t="str">
        <f>'4月'!B24</f>
        <v>（株）エヌオーイー</v>
      </c>
      <c r="B24" s="83">
        <f>'20年1月'!L24</f>
        <v>2389503</v>
      </c>
      <c r="C24" s="84">
        <f>'20年1月'!M24</f>
        <v>2664270</v>
      </c>
      <c r="D24" s="23">
        <f>'20年1月'!N24</f>
        <v>89.7</v>
      </c>
      <c r="E24" s="83">
        <f>'2月'!L24</f>
        <v>2008611</v>
      </c>
      <c r="F24" s="84">
        <f>'2月'!M24</f>
        <v>2635871</v>
      </c>
      <c r="G24" s="23">
        <f>'2月'!N24</f>
        <v>76.2</v>
      </c>
      <c r="H24" s="83">
        <f>'3月'!L24</f>
        <v>764715</v>
      </c>
      <c r="I24" s="84">
        <f>'3月'!M24</f>
        <v>3276757</v>
      </c>
      <c r="J24" s="23">
        <f>'3月'!N24</f>
        <v>23.3</v>
      </c>
      <c r="K24" s="83">
        <f>'1Q'!L24</f>
        <v>5162829</v>
      </c>
      <c r="L24" s="84">
        <f>'1Q'!M24</f>
        <v>8576898</v>
      </c>
      <c r="M24" s="23">
        <f>'1Q'!N24</f>
        <v>60.194594829039595</v>
      </c>
      <c r="N24" s="83">
        <f>'4月'!L24</f>
        <v>204679</v>
      </c>
      <c r="O24" s="84">
        <f>'4月'!M24</f>
        <v>2568191</v>
      </c>
      <c r="P24" s="1">
        <f>'4月'!N24</f>
        <v>0.1</v>
      </c>
      <c r="Q24" s="83">
        <f>'5月'!L24</f>
        <v>78075</v>
      </c>
      <c r="R24" s="84">
        <f>'5月'!M24</f>
        <v>2715759</v>
      </c>
      <c r="S24" s="1">
        <f>'5月'!N24</f>
        <v>2.9</v>
      </c>
      <c r="T24" s="83">
        <f>'6月'!L24</f>
        <v>135018</v>
      </c>
      <c r="U24" s="84">
        <f>'6月'!M24</f>
        <v>3364773</v>
      </c>
      <c r="V24" s="1">
        <f>'6月'!N24</f>
        <v>4</v>
      </c>
      <c r="W24" s="83">
        <f>'2Q'!L24</f>
        <v>417772</v>
      </c>
      <c r="X24" s="84">
        <f>'2Q'!M24</f>
        <v>8648723</v>
      </c>
      <c r="Y24" s="1">
        <f>'2Q'!N24</f>
        <v>4.8304472232490276</v>
      </c>
      <c r="Z24" s="83">
        <f>上期!L24</f>
        <v>5580601</v>
      </c>
      <c r="AA24" s="84">
        <f>上期!M24</f>
        <v>17225621</v>
      </c>
      <c r="AB24" s="1">
        <f>上期!N24</f>
        <v>32.397096162745022</v>
      </c>
      <c r="AC24" s="83">
        <f>'7月'!L24</f>
        <v>0</v>
      </c>
      <c r="AD24" s="84">
        <f>'7月'!M24</f>
        <v>0</v>
      </c>
      <c r="AE24" s="1">
        <f>'7月'!N24</f>
        <v>0</v>
      </c>
      <c r="AF24" s="83">
        <f>'8月'!L24</f>
        <v>0</v>
      </c>
      <c r="AG24" s="84">
        <f>'8月'!M24</f>
        <v>0</v>
      </c>
      <c r="AH24" s="1">
        <f>'8月'!N24</f>
        <v>0</v>
      </c>
      <c r="AI24" s="83">
        <f>'9月'!L24</f>
        <v>0</v>
      </c>
      <c r="AJ24" s="84">
        <f>'9月'!M24</f>
        <v>0</v>
      </c>
      <c r="AK24" s="1">
        <f>'9月'!N24</f>
        <v>0</v>
      </c>
      <c r="AL24" s="83">
        <f>'3Q'!L24</f>
        <v>0</v>
      </c>
      <c r="AM24" s="84">
        <f>'3Q'!M24</f>
        <v>0</v>
      </c>
      <c r="AN24" s="1">
        <f>'3Q'!N24</f>
        <v>0</v>
      </c>
      <c r="AO24" s="11">
        <f>'10月'!L24</f>
        <v>0</v>
      </c>
      <c r="AP24" s="9">
        <f>'10月'!M24</f>
        <v>0</v>
      </c>
      <c r="AQ24" s="23">
        <f>'10月'!N24</f>
        <v>0</v>
      </c>
      <c r="AR24" s="10">
        <f>'11月'!L24</f>
        <v>0</v>
      </c>
      <c r="AS24" s="9">
        <f>'11月'!M24</f>
        <v>0</v>
      </c>
      <c r="AT24" s="12">
        <f>'11月'!N24</f>
        <v>0</v>
      </c>
      <c r="AU24" s="10">
        <f>'12月'!L24</f>
        <v>0</v>
      </c>
      <c r="AV24" s="9">
        <f>'12月'!M24</f>
        <v>0</v>
      </c>
      <c r="AW24" s="23">
        <f>'12月'!N24</f>
        <v>0</v>
      </c>
      <c r="AX24" s="83">
        <f>'4Q'!L24</f>
        <v>0</v>
      </c>
      <c r="AY24" s="84">
        <f>'4Q'!M24</f>
        <v>0</v>
      </c>
      <c r="AZ24" s="23">
        <f>'4Q'!N24</f>
        <v>0</v>
      </c>
      <c r="BA24" s="83">
        <f>下期!L24</f>
        <v>0</v>
      </c>
      <c r="BB24" s="84">
        <f>下期!M24</f>
        <v>0</v>
      </c>
      <c r="BC24" s="1">
        <f>下期!N24</f>
        <v>0</v>
      </c>
      <c r="BD24" s="83">
        <f>'20年度累計'!L24</f>
        <v>0</v>
      </c>
      <c r="BE24" s="84">
        <f>'20年度累計'!M24</f>
        <v>0</v>
      </c>
      <c r="BF24" s="12">
        <f>'20年度累計'!N24</f>
        <v>0</v>
      </c>
    </row>
    <row r="25" spans="1:58" x14ac:dyDescent="0.15">
      <c r="A25" s="82" t="str">
        <f>'4月'!B25</f>
        <v>郵船トラベル（株）</v>
      </c>
      <c r="B25" s="83">
        <f>'20年1月'!L25</f>
        <v>1621872</v>
      </c>
      <c r="C25" s="84">
        <f>'20年1月'!M25</f>
        <v>2579440</v>
      </c>
      <c r="D25" s="23">
        <f>'20年1月'!N25</f>
        <v>62.9</v>
      </c>
      <c r="E25" s="83">
        <f>'2月'!L25</f>
        <v>1249206</v>
      </c>
      <c r="F25" s="84">
        <f>'2月'!M25</f>
        <v>2175968</v>
      </c>
      <c r="G25" s="23">
        <f>'2月'!N25</f>
        <v>57.4</v>
      </c>
      <c r="H25" s="83">
        <f>'3月'!L25</f>
        <v>416778</v>
      </c>
      <c r="I25" s="84">
        <f>'3月'!M25</f>
        <v>2630305</v>
      </c>
      <c r="J25" s="23">
        <f>'3月'!N25</f>
        <v>15.8</v>
      </c>
      <c r="K25" s="83">
        <f>'1Q'!L25</f>
        <v>3287856</v>
      </c>
      <c r="L25" s="84">
        <f>'1Q'!M25</f>
        <v>7385713</v>
      </c>
      <c r="M25" s="23">
        <f>'1Q'!N25</f>
        <v>44.516433281390704</v>
      </c>
      <c r="N25" s="83">
        <f>'4月'!L25</f>
        <v>132329</v>
      </c>
      <c r="O25" s="84">
        <f>'4月'!M25</f>
        <v>2492591</v>
      </c>
      <c r="P25" s="1">
        <f>'4月'!N25</f>
        <v>5.3</v>
      </c>
      <c r="Q25" s="83">
        <f>'5月'!L25</f>
        <v>38537</v>
      </c>
      <c r="R25" s="84">
        <f>'5月'!M25</f>
        <v>2465166</v>
      </c>
      <c r="S25" s="1">
        <f>'5月'!N25</f>
        <v>1.6</v>
      </c>
      <c r="T25" s="83">
        <f>'6月'!L25</f>
        <v>92564</v>
      </c>
      <c r="U25" s="84">
        <f>'6月'!M25</f>
        <v>2846350</v>
      </c>
      <c r="V25" s="1">
        <f>'6月'!N25</f>
        <v>3.3</v>
      </c>
      <c r="W25" s="83">
        <f>'2Q'!L25</f>
        <v>263430</v>
      </c>
      <c r="X25" s="84">
        <f>'2Q'!M25</f>
        <v>7804107</v>
      </c>
      <c r="Y25" s="1">
        <f>'2Q'!N25</f>
        <v>3.3755303457525634</v>
      </c>
      <c r="Z25" s="83">
        <f>上期!L25</f>
        <v>3551286</v>
      </c>
      <c r="AA25" s="84">
        <f>上期!M25</f>
        <v>15189820</v>
      </c>
      <c r="AB25" s="1">
        <f>上期!N25</f>
        <v>23.379381717492372</v>
      </c>
      <c r="AC25" s="83">
        <f>'7月'!L25</f>
        <v>0</v>
      </c>
      <c r="AD25" s="84">
        <f>'7月'!M25</f>
        <v>0</v>
      </c>
      <c r="AE25" s="1">
        <f>'7月'!N25</f>
        <v>0</v>
      </c>
      <c r="AF25" s="83">
        <f>'8月'!L25</f>
        <v>0</v>
      </c>
      <c r="AG25" s="84">
        <f>'8月'!M25</f>
        <v>0</v>
      </c>
      <c r="AH25" s="1">
        <f>'8月'!N25</f>
        <v>0</v>
      </c>
      <c r="AI25" s="83">
        <f>'9月'!L25</f>
        <v>0</v>
      </c>
      <c r="AJ25" s="84">
        <f>'9月'!M25</f>
        <v>0</v>
      </c>
      <c r="AK25" s="1">
        <f>'9月'!N25</f>
        <v>0</v>
      </c>
      <c r="AL25" s="83">
        <f>'3Q'!L25</f>
        <v>0</v>
      </c>
      <c r="AM25" s="84">
        <f>'3Q'!M25</f>
        <v>0</v>
      </c>
      <c r="AN25" s="1">
        <f>'3Q'!N25</f>
        <v>0</v>
      </c>
      <c r="AO25" s="11">
        <f>'10月'!L25</f>
        <v>0</v>
      </c>
      <c r="AP25" s="9">
        <f>'10月'!M25</f>
        <v>0</v>
      </c>
      <c r="AQ25" s="23">
        <f>'10月'!N25</f>
        <v>0</v>
      </c>
      <c r="AR25" s="10">
        <f>'11月'!L25</f>
        <v>0</v>
      </c>
      <c r="AS25" s="9">
        <f>'11月'!M25</f>
        <v>0</v>
      </c>
      <c r="AT25" s="12">
        <f>'11月'!N25</f>
        <v>0</v>
      </c>
      <c r="AU25" s="10">
        <f>'12月'!L25</f>
        <v>0</v>
      </c>
      <c r="AV25" s="9">
        <f>'12月'!M25</f>
        <v>0</v>
      </c>
      <c r="AW25" s="23">
        <f>'12月'!N25</f>
        <v>0</v>
      </c>
      <c r="AX25" s="83">
        <f>'4Q'!L25</f>
        <v>0</v>
      </c>
      <c r="AY25" s="84">
        <f>'4Q'!M25</f>
        <v>0</v>
      </c>
      <c r="AZ25" s="23">
        <f>'4Q'!N25</f>
        <v>0</v>
      </c>
      <c r="BA25" s="83">
        <f>下期!L25</f>
        <v>0</v>
      </c>
      <c r="BB25" s="84">
        <f>下期!M25</f>
        <v>0</v>
      </c>
      <c r="BC25" s="1">
        <f>下期!N25</f>
        <v>0</v>
      </c>
      <c r="BD25" s="83">
        <f>'20年度累計'!L25</f>
        <v>0</v>
      </c>
      <c r="BE25" s="84">
        <f>'20年度累計'!M25</f>
        <v>0</v>
      </c>
      <c r="BF25" s="12">
        <f>'20年度累計'!N25</f>
        <v>0</v>
      </c>
    </row>
    <row r="26" spans="1:58" x14ac:dyDescent="0.15">
      <c r="A26" s="82" t="str">
        <f>'4月'!B26</f>
        <v>（株）旅工房</v>
      </c>
      <c r="B26" s="83">
        <f>'20年1月'!L26</f>
        <v>2101416</v>
      </c>
      <c r="C26" s="84">
        <f>'20年1月'!M26</f>
        <v>1835260</v>
      </c>
      <c r="D26" s="23">
        <f>'20年1月'!N26</f>
        <v>114.5</v>
      </c>
      <c r="E26" s="83">
        <f>'2月'!L26</f>
        <v>3137951</v>
      </c>
      <c r="F26" s="84">
        <f>'2月'!M26</f>
        <v>2950063</v>
      </c>
      <c r="G26" s="23">
        <f>'2月'!N26</f>
        <v>106.4</v>
      </c>
      <c r="H26" s="83">
        <f>'3月'!L26</f>
        <v>907524</v>
      </c>
      <c r="I26" s="84">
        <f>'3月'!M26</f>
        <v>2879194</v>
      </c>
      <c r="J26" s="23">
        <f>'3月'!N26</f>
        <v>31.5</v>
      </c>
      <c r="K26" s="83">
        <f>'1Q'!L26</f>
        <v>6146891</v>
      </c>
      <c r="L26" s="84">
        <f>'1Q'!M26</f>
        <v>7664517</v>
      </c>
      <c r="M26" s="23">
        <f>'1Q'!N26</f>
        <v>80.199326324150633</v>
      </c>
      <c r="N26" s="83">
        <f>'4月'!L26</f>
        <v>31041</v>
      </c>
      <c r="O26" s="84">
        <f>'4月'!M26</f>
        <v>3312026</v>
      </c>
      <c r="P26" s="1">
        <f>'4月'!N26</f>
        <v>0.9</v>
      </c>
      <c r="Q26" s="83">
        <f>'5月'!L26</f>
        <v>18704</v>
      </c>
      <c r="R26" s="84">
        <f>'5月'!M26</f>
        <v>2168881</v>
      </c>
      <c r="S26" s="1">
        <f>'5月'!N26</f>
        <v>0.9</v>
      </c>
      <c r="T26" s="83">
        <f>'6月'!L26</f>
        <v>32409</v>
      </c>
      <c r="U26" s="84">
        <f>'6月'!M26</f>
        <v>2442354</v>
      </c>
      <c r="V26" s="1">
        <f>'6月'!N26</f>
        <v>1.3</v>
      </c>
      <c r="W26" s="83">
        <f>'2Q'!L26</f>
        <v>82154</v>
      </c>
      <c r="X26" s="84">
        <f>'2Q'!M26</f>
        <v>7923261</v>
      </c>
      <c r="Y26" s="1">
        <f>'2Q'!N26</f>
        <v>1.0368710559957572</v>
      </c>
      <c r="Z26" s="83">
        <f>上期!L26</f>
        <v>6229045</v>
      </c>
      <c r="AA26" s="84">
        <f>上期!M26</f>
        <v>15587778</v>
      </c>
      <c r="AB26" s="1">
        <f>上期!N26</f>
        <v>39.961083613071729</v>
      </c>
      <c r="AC26" s="83">
        <f>'7月'!L26</f>
        <v>0</v>
      </c>
      <c r="AD26" s="84">
        <f>'7月'!M26</f>
        <v>0</v>
      </c>
      <c r="AE26" s="1">
        <f>'7月'!N26</f>
        <v>0</v>
      </c>
      <c r="AF26" s="83">
        <f>'8月'!L26</f>
        <v>0</v>
      </c>
      <c r="AG26" s="84">
        <f>'8月'!M26</f>
        <v>0</v>
      </c>
      <c r="AH26" s="1">
        <f>'8月'!N26</f>
        <v>0</v>
      </c>
      <c r="AI26" s="83">
        <f>'9月'!L26</f>
        <v>0</v>
      </c>
      <c r="AJ26" s="84">
        <f>'9月'!M26</f>
        <v>0</v>
      </c>
      <c r="AK26" s="1">
        <f>'9月'!N26</f>
        <v>0</v>
      </c>
      <c r="AL26" s="83">
        <f>'3Q'!L26</f>
        <v>0</v>
      </c>
      <c r="AM26" s="84">
        <f>'3Q'!M26</f>
        <v>0</v>
      </c>
      <c r="AN26" s="1">
        <f>'3Q'!N26</f>
        <v>0</v>
      </c>
      <c r="AO26" s="11">
        <f>'10月'!L26</f>
        <v>0</v>
      </c>
      <c r="AP26" s="9">
        <f>'10月'!M26</f>
        <v>0</v>
      </c>
      <c r="AQ26" s="23">
        <f>'10月'!N26</f>
        <v>0</v>
      </c>
      <c r="AR26" s="10">
        <f>'11月'!L26</f>
        <v>0</v>
      </c>
      <c r="AS26" s="9">
        <f>'11月'!M26</f>
        <v>0</v>
      </c>
      <c r="AT26" s="12">
        <f>'11月'!N26</f>
        <v>0</v>
      </c>
      <c r="AU26" s="10">
        <f>'12月'!L26</f>
        <v>0</v>
      </c>
      <c r="AV26" s="9">
        <f>'12月'!M26</f>
        <v>0</v>
      </c>
      <c r="AW26" s="23">
        <f>'12月'!N26</f>
        <v>0</v>
      </c>
      <c r="AX26" s="83">
        <f>'4Q'!L26</f>
        <v>0</v>
      </c>
      <c r="AY26" s="84">
        <f>'4Q'!M26</f>
        <v>0</v>
      </c>
      <c r="AZ26" s="23">
        <f>'4Q'!N26</f>
        <v>0</v>
      </c>
      <c r="BA26" s="83">
        <f>下期!L26</f>
        <v>0</v>
      </c>
      <c r="BB26" s="84">
        <f>下期!M26</f>
        <v>0</v>
      </c>
      <c r="BC26" s="1">
        <f>下期!N26</f>
        <v>0</v>
      </c>
      <c r="BD26" s="83">
        <f>'20年度累計'!L26</f>
        <v>0</v>
      </c>
      <c r="BE26" s="84">
        <f>'20年度累計'!M26</f>
        <v>0</v>
      </c>
      <c r="BF26" s="12">
        <f>'20年度累計'!N26</f>
        <v>0</v>
      </c>
    </row>
    <row r="27" spans="1:58" x14ac:dyDescent="0.15">
      <c r="A27" s="82" t="str">
        <f>'4月'!B27</f>
        <v>（株）IACEトラベル</v>
      </c>
      <c r="B27" s="83">
        <f>'20年1月'!L27</f>
        <v>1943286</v>
      </c>
      <c r="C27" s="84">
        <f>'20年1月'!M27</f>
        <v>2169138</v>
      </c>
      <c r="D27" s="23">
        <f>'20年1月'!N27</f>
        <v>89.6</v>
      </c>
      <c r="E27" s="83">
        <f>'2月'!L27</f>
        <v>1220907</v>
      </c>
      <c r="F27" s="84">
        <f>'2月'!M27</f>
        <v>2165535</v>
      </c>
      <c r="G27" s="23">
        <f>'2月'!N27</f>
        <v>56.4</v>
      </c>
      <c r="H27" s="83">
        <f>'3月'!L27</f>
        <v>320763</v>
      </c>
      <c r="I27" s="84">
        <f>'3月'!M27</f>
        <v>2420889</v>
      </c>
      <c r="J27" s="23">
        <f>'3月'!N27</f>
        <v>13.2</v>
      </c>
      <c r="K27" s="83">
        <f>'1Q'!L27</f>
        <v>3484956</v>
      </c>
      <c r="L27" s="84">
        <f>'1Q'!M27</f>
        <v>6755562</v>
      </c>
      <c r="M27" s="23">
        <f>'1Q'!N27</f>
        <v>51.586470526064296</v>
      </c>
      <c r="N27" s="83">
        <f>'4月'!L27</f>
        <v>109109</v>
      </c>
      <c r="O27" s="84">
        <f>'4月'!M27</f>
        <v>2027383</v>
      </c>
      <c r="P27" s="1">
        <f>'4月'!N27</f>
        <v>5.4</v>
      </c>
      <c r="Q27" s="83">
        <f>'5月'!L27</f>
        <v>93602</v>
      </c>
      <c r="R27" s="84">
        <f>'5月'!M27</f>
        <v>2317510</v>
      </c>
      <c r="S27" s="1">
        <f>'5月'!N27</f>
        <v>4</v>
      </c>
      <c r="T27" s="83">
        <f>'6月'!L27</f>
        <v>91704</v>
      </c>
      <c r="U27" s="84">
        <f>'6月'!M27</f>
        <v>2077592</v>
      </c>
      <c r="V27" s="1">
        <f>'6月'!N27</f>
        <v>4.4000000000000004</v>
      </c>
      <c r="W27" s="83">
        <f>'2Q'!L27</f>
        <v>294415</v>
      </c>
      <c r="X27" s="84">
        <f>'2Q'!M27</f>
        <v>6422485</v>
      </c>
      <c r="Y27" s="1">
        <f>'2Q'!N27</f>
        <v>4.5841290403948003</v>
      </c>
      <c r="Z27" s="83">
        <f>上期!L27</f>
        <v>3779371</v>
      </c>
      <c r="AA27" s="84">
        <f>上期!M27</f>
        <v>13178047</v>
      </c>
      <c r="AB27" s="1">
        <f>上期!N27</f>
        <v>28.679295194500369</v>
      </c>
      <c r="AC27" s="83">
        <f>'7月'!L27</f>
        <v>0</v>
      </c>
      <c r="AD27" s="84">
        <f>'7月'!M27</f>
        <v>0</v>
      </c>
      <c r="AE27" s="1">
        <f>'7月'!N27</f>
        <v>0</v>
      </c>
      <c r="AF27" s="83">
        <f>'8月'!L27</f>
        <v>0</v>
      </c>
      <c r="AG27" s="84">
        <f>'8月'!M27</f>
        <v>0</v>
      </c>
      <c r="AH27" s="1">
        <f>'8月'!N27</f>
        <v>0</v>
      </c>
      <c r="AI27" s="83">
        <f>'9月'!L27</f>
        <v>0</v>
      </c>
      <c r="AJ27" s="84">
        <f>'9月'!M27</f>
        <v>0</v>
      </c>
      <c r="AK27" s="1">
        <f>'9月'!N27</f>
        <v>0</v>
      </c>
      <c r="AL27" s="83">
        <f>'3Q'!L27</f>
        <v>0</v>
      </c>
      <c r="AM27" s="84">
        <f>'3Q'!M27</f>
        <v>0</v>
      </c>
      <c r="AN27" s="1">
        <f>'3Q'!N27</f>
        <v>0</v>
      </c>
      <c r="AO27" s="11">
        <f>'10月'!L27</f>
        <v>0</v>
      </c>
      <c r="AP27" s="9">
        <f>'10月'!M27</f>
        <v>0</v>
      </c>
      <c r="AQ27" s="23">
        <f>'10月'!N27</f>
        <v>0</v>
      </c>
      <c r="AR27" s="10">
        <f>'11月'!L27</f>
        <v>0</v>
      </c>
      <c r="AS27" s="9">
        <f>'11月'!M27</f>
        <v>0</v>
      </c>
      <c r="AT27" s="12">
        <f>'11月'!N27</f>
        <v>0</v>
      </c>
      <c r="AU27" s="10">
        <f>'12月'!L27</f>
        <v>0</v>
      </c>
      <c r="AV27" s="9">
        <f>'12月'!M27</f>
        <v>0</v>
      </c>
      <c r="AW27" s="23">
        <f>'12月'!N27</f>
        <v>0</v>
      </c>
      <c r="AX27" s="83">
        <f>'4Q'!L27</f>
        <v>0</v>
      </c>
      <c r="AY27" s="84">
        <f>'4Q'!M27</f>
        <v>0</v>
      </c>
      <c r="AZ27" s="23">
        <f>'4Q'!N27</f>
        <v>0</v>
      </c>
      <c r="BA27" s="83">
        <f>下期!L27</f>
        <v>0</v>
      </c>
      <c r="BB27" s="84">
        <f>下期!M27</f>
        <v>0</v>
      </c>
      <c r="BC27" s="1">
        <f>下期!N27</f>
        <v>0</v>
      </c>
      <c r="BD27" s="83">
        <f>'20年度累計'!L27</f>
        <v>0</v>
      </c>
      <c r="BE27" s="84">
        <f>'20年度累計'!M27</f>
        <v>0</v>
      </c>
      <c r="BF27" s="12">
        <f>'20年度累計'!N27</f>
        <v>0</v>
      </c>
    </row>
    <row r="28" spans="1:58" x14ac:dyDescent="0.15">
      <c r="A28" s="82" t="str">
        <f>'4月'!B28</f>
        <v>沖縄ツーリスト（株）</v>
      </c>
      <c r="B28" s="83">
        <f>'20年1月'!L28</f>
        <v>1200611</v>
      </c>
      <c r="C28" s="84">
        <f>'20年1月'!M28</f>
        <v>1694769</v>
      </c>
      <c r="D28" s="23">
        <f>'20年1月'!N28</f>
        <v>70.8</v>
      </c>
      <c r="E28" s="83">
        <f>'2月'!L28</f>
        <v>981614</v>
      </c>
      <c r="F28" s="84">
        <f>'2月'!M28</f>
        <v>1926420</v>
      </c>
      <c r="G28" s="23">
        <f>'2月'!N28</f>
        <v>51</v>
      </c>
      <c r="H28" s="83">
        <f>'3月'!L28</f>
        <v>104879</v>
      </c>
      <c r="I28" s="84">
        <f>'3月'!M28</f>
        <v>2027137</v>
      </c>
      <c r="J28" s="23">
        <f>'3月'!N28</f>
        <v>5.2</v>
      </c>
      <c r="K28" s="83">
        <f>'1Q'!L28</f>
        <v>2287104</v>
      </c>
      <c r="L28" s="84">
        <f>'1Q'!M28</f>
        <v>5648326</v>
      </c>
      <c r="M28" s="23">
        <f>'1Q'!N28</f>
        <v>40.49171382813244</v>
      </c>
      <c r="N28" s="83">
        <f>'4月'!L28</f>
        <v>13204</v>
      </c>
      <c r="O28" s="84">
        <f>'4月'!M28</f>
        <v>2007647</v>
      </c>
      <c r="P28" s="1">
        <f>'4月'!N28</f>
        <v>0.7</v>
      </c>
      <c r="Q28" s="83">
        <f>'5月'!L28</f>
        <v>1155</v>
      </c>
      <c r="R28" s="84">
        <f>'5月'!M28</f>
        <v>2002166</v>
      </c>
      <c r="S28" s="1">
        <f>'5月'!N28</f>
        <v>0.1</v>
      </c>
      <c r="T28" s="83">
        <f>'6月'!L28</f>
        <v>79558</v>
      </c>
      <c r="U28" s="84">
        <f>'6月'!M28</f>
        <v>2484595</v>
      </c>
      <c r="V28" s="1">
        <f>'6月'!N28</f>
        <v>3.2</v>
      </c>
      <c r="W28" s="83">
        <f>'2Q'!L28</f>
        <v>93917</v>
      </c>
      <c r="X28" s="84">
        <f>'2Q'!M28</f>
        <v>6494408</v>
      </c>
      <c r="Y28" s="1">
        <f>'2Q'!N28</f>
        <v>1.4461210321248681</v>
      </c>
      <c r="Z28" s="83">
        <f>上期!L28</f>
        <v>2381021</v>
      </c>
      <c r="AA28" s="84">
        <f>上期!M28</f>
        <v>12142734</v>
      </c>
      <c r="AB28" s="1">
        <f>上期!N28</f>
        <v>19.608607089638959</v>
      </c>
      <c r="AC28" s="83">
        <f>'7月'!L28</f>
        <v>0</v>
      </c>
      <c r="AD28" s="84">
        <f>'7月'!M28</f>
        <v>0</v>
      </c>
      <c r="AE28" s="1">
        <f>'7月'!N28</f>
        <v>0</v>
      </c>
      <c r="AF28" s="83">
        <f>'8月'!L28</f>
        <v>0</v>
      </c>
      <c r="AG28" s="84">
        <f>'8月'!M28</f>
        <v>0</v>
      </c>
      <c r="AH28" s="1">
        <f>'8月'!N28</f>
        <v>0</v>
      </c>
      <c r="AI28" s="83">
        <f>'9月'!L28</f>
        <v>0</v>
      </c>
      <c r="AJ28" s="84">
        <f>'9月'!M28</f>
        <v>0</v>
      </c>
      <c r="AK28" s="1">
        <f>'9月'!N28</f>
        <v>0</v>
      </c>
      <c r="AL28" s="83">
        <f>'3Q'!L28</f>
        <v>0</v>
      </c>
      <c r="AM28" s="84">
        <f>'3Q'!M28</f>
        <v>0</v>
      </c>
      <c r="AN28" s="1">
        <f>'3Q'!N28</f>
        <v>0</v>
      </c>
      <c r="AO28" s="11">
        <f>'10月'!L28</f>
        <v>0</v>
      </c>
      <c r="AP28" s="9">
        <f>'10月'!M28</f>
        <v>0</v>
      </c>
      <c r="AQ28" s="23">
        <f>'10月'!N28</f>
        <v>0</v>
      </c>
      <c r="AR28" s="10">
        <f>'11月'!L28</f>
        <v>0</v>
      </c>
      <c r="AS28" s="9">
        <f>'11月'!M28</f>
        <v>0</v>
      </c>
      <c r="AT28" s="12">
        <f>'11月'!N28</f>
        <v>0</v>
      </c>
      <c r="AU28" s="10">
        <f>'12月'!L28</f>
        <v>0</v>
      </c>
      <c r="AV28" s="9">
        <f>'12月'!M28</f>
        <v>0</v>
      </c>
      <c r="AW28" s="23">
        <f>'12月'!N28</f>
        <v>0</v>
      </c>
      <c r="AX28" s="83">
        <f>'4Q'!L28</f>
        <v>0</v>
      </c>
      <c r="AY28" s="84">
        <f>'4Q'!M28</f>
        <v>0</v>
      </c>
      <c r="AZ28" s="23">
        <f>'4Q'!N28</f>
        <v>0</v>
      </c>
      <c r="BA28" s="83">
        <f>下期!L28</f>
        <v>0</v>
      </c>
      <c r="BB28" s="84">
        <f>下期!M28</f>
        <v>0</v>
      </c>
      <c r="BC28" s="1">
        <f>下期!N28</f>
        <v>0</v>
      </c>
      <c r="BD28" s="83">
        <f>'20年度累計'!L28</f>
        <v>0</v>
      </c>
      <c r="BE28" s="84">
        <f>'20年度累計'!M28</f>
        <v>0</v>
      </c>
      <c r="BF28" s="12">
        <f>'20年度累計'!N28</f>
        <v>0</v>
      </c>
    </row>
    <row r="29" spans="1:58" x14ac:dyDescent="0.15">
      <c r="A29" s="82" t="str">
        <f>'4月'!B29</f>
        <v>T-LIFEホールディングス（株）（4社計 *5）</v>
      </c>
      <c r="B29" s="83">
        <f>'20年1月'!L29</f>
        <v>1758739</v>
      </c>
      <c r="C29" s="84">
        <f>'20年1月'!M29</f>
        <v>2226962</v>
      </c>
      <c r="D29" s="23">
        <f>'20年1月'!N29</f>
        <v>79</v>
      </c>
      <c r="E29" s="83">
        <f>'2月'!L29</f>
        <v>1887057</v>
      </c>
      <c r="F29" s="84">
        <f>'2月'!M29</f>
        <v>2645669</v>
      </c>
      <c r="G29" s="23">
        <f>'2月'!N29</f>
        <v>71.3</v>
      </c>
      <c r="H29" s="83">
        <f>'3月'!L29</f>
        <v>441915</v>
      </c>
      <c r="I29" s="84">
        <f>'3月'!M29</f>
        <v>2998128</v>
      </c>
      <c r="J29" s="23">
        <f>'3月'!N29</f>
        <v>14.7</v>
      </c>
      <c r="K29" s="83">
        <f>'1Q'!L29</f>
        <v>4087711</v>
      </c>
      <c r="L29" s="84">
        <f>'1Q'!M29</f>
        <v>7870759</v>
      </c>
      <c r="M29" s="23">
        <f>'1Q'!N29</f>
        <v>51.93541054935109</v>
      </c>
      <c r="N29" s="83">
        <f>'4月'!L29</f>
        <v>64703</v>
      </c>
      <c r="O29" s="84">
        <f>'4月'!M29</f>
        <v>3230462</v>
      </c>
      <c r="P29" s="1">
        <f>'4月'!N29</f>
        <v>2</v>
      </c>
      <c r="Q29" s="83">
        <f>'5月'!L29</f>
        <v>13579</v>
      </c>
      <c r="R29" s="84">
        <f>'5月'!M29</f>
        <v>3935535</v>
      </c>
      <c r="S29" s="1">
        <f>'5月'!N29</f>
        <v>0.3</v>
      </c>
      <c r="T29" s="83">
        <f>'6月'!L29</f>
        <v>34008</v>
      </c>
      <c r="U29" s="84">
        <f>'6月'!M29</f>
        <v>3492475</v>
      </c>
      <c r="V29" s="1">
        <f>'6月'!N29</f>
        <v>1</v>
      </c>
      <c r="W29" s="83">
        <f>'2Q'!L29</f>
        <v>112290</v>
      </c>
      <c r="X29" s="84">
        <f>'2Q'!M29</f>
        <v>10658472</v>
      </c>
      <c r="Y29" s="1">
        <f>'2Q'!N29</f>
        <v>1.0535281229804798</v>
      </c>
      <c r="Z29" s="83">
        <f>上期!L29</f>
        <v>4200001</v>
      </c>
      <c r="AA29" s="84">
        <f>上期!M29</f>
        <v>18529231</v>
      </c>
      <c r="AB29" s="1">
        <f>上期!N29</f>
        <v>22.666893191627864</v>
      </c>
      <c r="AC29" s="83">
        <f>'7月'!L29</f>
        <v>0</v>
      </c>
      <c r="AD29" s="84">
        <f>'7月'!M29</f>
        <v>0</v>
      </c>
      <c r="AE29" s="1">
        <f>'7月'!N29</f>
        <v>0</v>
      </c>
      <c r="AF29" s="83">
        <f>'8月'!L29</f>
        <v>0</v>
      </c>
      <c r="AG29" s="84">
        <f>'8月'!M29</f>
        <v>0</v>
      </c>
      <c r="AH29" s="1">
        <f>'8月'!N29</f>
        <v>0</v>
      </c>
      <c r="AI29" s="83">
        <f>'9月'!L29</f>
        <v>0</v>
      </c>
      <c r="AJ29" s="84">
        <f>'9月'!M29</f>
        <v>0</v>
      </c>
      <c r="AK29" s="1">
        <f>'9月'!N29</f>
        <v>0</v>
      </c>
      <c r="AL29" s="83">
        <f>'3Q'!L29</f>
        <v>0</v>
      </c>
      <c r="AM29" s="84">
        <f>'3Q'!M29</f>
        <v>0</v>
      </c>
      <c r="AN29" s="1">
        <f>'3Q'!N29</f>
        <v>0</v>
      </c>
      <c r="AO29" s="11">
        <f>'10月'!L29</f>
        <v>0</v>
      </c>
      <c r="AP29" s="9">
        <f>'10月'!M29</f>
        <v>0</v>
      </c>
      <c r="AQ29" s="23">
        <f>'10月'!N29</f>
        <v>0</v>
      </c>
      <c r="AR29" s="10">
        <f>'11月'!L29</f>
        <v>0</v>
      </c>
      <c r="AS29" s="9">
        <f>'11月'!M29</f>
        <v>0</v>
      </c>
      <c r="AT29" s="12">
        <f>'11月'!N29</f>
        <v>0</v>
      </c>
      <c r="AU29" s="10">
        <f>'12月'!L29</f>
        <v>0</v>
      </c>
      <c r="AV29" s="9">
        <f>'12月'!M29</f>
        <v>0</v>
      </c>
      <c r="AW29" s="23">
        <f>'12月'!N29</f>
        <v>0</v>
      </c>
      <c r="AX29" s="83">
        <f>'4Q'!L29</f>
        <v>0</v>
      </c>
      <c r="AY29" s="84">
        <f>'4Q'!M29</f>
        <v>0</v>
      </c>
      <c r="AZ29" s="23">
        <f>'4Q'!N29</f>
        <v>0</v>
      </c>
      <c r="BA29" s="83">
        <f>下期!L29</f>
        <v>0</v>
      </c>
      <c r="BB29" s="84">
        <f>下期!M29</f>
        <v>0</v>
      </c>
      <c r="BC29" s="1">
        <f>下期!N29</f>
        <v>0</v>
      </c>
      <c r="BD29" s="83">
        <f>'20年度累計'!L29</f>
        <v>0</v>
      </c>
      <c r="BE29" s="84">
        <f>'20年度累計'!M29</f>
        <v>0</v>
      </c>
      <c r="BF29" s="12">
        <f>'20年度累計'!N29</f>
        <v>0</v>
      </c>
    </row>
    <row r="30" spans="1:58" x14ac:dyDescent="0.15">
      <c r="A30" s="82" t="str">
        <f>'4月'!B30</f>
        <v>WILLER（株）</v>
      </c>
      <c r="B30" s="83">
        <f>'20年1月'!L30</f>
        <v>1402816</v>
      </c>
      <c r="C30" s="84">
        <f>'20年1月'!M30</f>
        <v>1293451</v>
      </c>
      <c r="D30" s="23">
        <f>'20年1月'!N30</f>
        <v>108.5</v>
      </c>
      <c r="E30" s="83">
        <f>'2月'!L30</f>
        <v>1733724</v>
      </c>
      <c r="F30" s="84">
        <f>'2月'!M30</f>
        <v>1665227</v>
      </c>
      <c r="G30" s="23">
        <f>'2月'!N30</f>
        <v>104.1</v>
      </c>
      <c r="H30" s="83">
        <f>'3月'!L30</f>
        <v>587762</v>
      </c>
      <c r="I30" s="84">
        <f>'3月'!M30</f>
        <v>2597264</v>
      </c>
      <c r="J30" s="23">
        <f>'3月'!N30</f>
        <v>22.6</v>
      </c>
      <c r="K30" s="83">
        <f>'1Q'!L30</f>
        <v>3724302</v>
      </c>
      <c r="L30" s="84">
        <f>'1Q'!M30</f>
        <v>5555942</v>
      </c>
      <c r="M30" s="23">
        <f>'1Q'!N30</f>
        <v>67.032773200296191</v>
      </c>
      <c r="N30" s="83">
        <f>'4月'!L30</f>
        <v>32701</v>
      </c>
      <c r="O30" s="84">
        <f>'4月'!M30</f>
        <v>1440733</v>
      </c>
      <c r="P30" s="1">
        <f>'4月'!N30</f>
        <v>2.2999999999999998</v>
      </c>
      <c r="Q30" s="83">
        <f>'5月'!L30</f>
        <v>6238</v>
      </c>
      <c r="R30" s="84">
        <f>'5月'!M30</f>
        <v>1412025</v>
      </c>
      <c r="S30" s="1">
        <f>'5月'!N30</f>
        <v>0.4</v>
      </c>
      <c r="T30" s="83">
        <f>'6月'!L30</f>
        <v>54349</v>
      </c>
      <c r="U30" s="84">
        <f>'6月'!M30</f>
        <v>1088365</v>
      </c>
      <c r="V30" s="1">
        <f>'6月'!N30</f>
        <v>5</v>
      </c>
      <c r="W30" s="83">
        <f>'2Q'!L30</f>
        <v>93288</v>
      </c>
      <c r="X30" s="84">
        <f>'2Q'!M30</f>
        <v>3941123</v>
      </c>
      <c r="Y30" s="1">
        <f>'2Q'!N30</f>
        <v>2.3670410692586858</v>
      </c>
      <c r="Z30" s="83">
        <f>上期!L30</f>
        <v>3817590</v>
      </c>
      <c r="AA30" s="84">
        <f>上期!M30</f>
        <v>9497065</v>
      </c>
      <c r="AB30" s="1">
        <f>上期!N30</f>
        <v>40.197576830315477</v>
      </c>
      <c r="AC30" s="83">
        <f>'7月'!L30</f>
        <v>0</v>
      </c>
      <c r="AD30" s="84">
        <f>'7月'!M30</f>
        <v>0</v>
      </c>
      <c r="AE30" s="1">
        <f>'7月'!N30</f>
        <v>0</v>
      </c>
      <c r="AF30" s="83">
        <f>'8月'!L30</f>
        <v>0</v>
      </c>
      <c r="AG30" s="84">
        <f>'8月'!M30</f>
        <v>0</v>
      </c>
      <c r="AH30" s="1">
        <f>'8月'!N30</f>
        <v>0</v>
      </c>
      <c r="AI30" s="83">
        <f>'9月'!L30</f>
        <v>0</v>
      </c>
      <c r="AJ30" s="84">
        <f>'9月'!M30</f>
        <v>0</v>
      </c>
      <c r="AK30" s="1">
        <f>'9月'!N30</f>
        <v>0</v>
      </c>
      <c r="AL30" s="83">
        <f>'3Q'!L30</f>
        <v>0</v>
      </c>
      <c r="AM30" s="84">
        <f>'3Q'!M30</f>
        <v>0</v>
      </c>
      <c r="AN30" s="1">
        <f>'3Q'!N30</f>
        <v>0</v>
      </c>
      <c r="AO30" s="11">
        <f>'10月'!L30</f>
        <v>0</v>
      </c>
      <c r="AP30" s="9">
        <f>'10月'!M30</f>
        <v>0</v>
      </c>
      <c r="AQ30" s="23">
        <f>'10月'!N30</f>
        <v>0</v>
      </c>
      <c r="AR30" s="10">
        <f>'11月'!L30</f>
        <v>0</v>
      </c>
      <c r="AS30" s="9">
        <f>'11月'!M30</f>
        <v>0</v>
      </c>
      <c r="AT30" s="12">
        <f>'11月'!N30</f>
        <v>0</v>
      </c>
      <c r="AU30" s="10">
        <f>'12月'!L30</f>
        <v>0</v>
      </c>
      <c r="AV30" s="9">
        <f>'12月'!M30</f>
        <v>0</v>
      </c>
      <c r="AW30" s="23">
        <f>'12月'!N30</f>
        <v>0</v>
      </c>
      <c r="AX30" s="83">
        <f>'4Q'!L30</f>
        <v>0</v>
      </c>
      <c r="AY30" s="84">
        <f>'4Q'!M30</f>
        <v>0</v>
      </c>
      <c r="AZ30" s="23">
        <f>'4Q'!N30</f>
        <v>0</v>
      </c>
      <c r="BA30" s="83">
        <f>下期!L30</f>
        <v>0</v>
      </c>
      <c r="BB30" s="84">
        <f>下期!M30</f>
        <v>0</v>
      </c>
      <c r="BC30" s="1">
        <f>下期!N30</f>
        <v>0</v>
      </c>
      <c r="BD30" s="83">
        <f>'20年度累計'!L30</f>
        <v>0</v>
      </c>
      <c r="BE30" s="84">
        <f>'20年度累計'!M30</f>
        <v>0</v>
      </c>
      <c r="BF30" s="12">
        <f>'20年度累計'!N30</f>
        <v>0</v>
      </c>
    </row>
    <row r="31" spans="1:58" x14ac:dyDescent="0.15">
      <c r="A31" s="82" t="str">
        <f>'4月'!B31</f>
        <v>京王観光（株）</v>
      </c>
      <c r="B31" s="83">
        <f>'20年1月'!L31</f>
        <v>1219424</v>
      </c>
      <c r="C31" s="84">
        <f>'20年1月'!M31</f>
        <v>1454805</v>
      </c>
      <c r="D31" s="23">
        <f>'20年1月'!N31</f>
        <v>83.8</v>
      </c>
      <c r="E31" s="83">
        <f>'2月'!L31</f>
        <v>1193375</v>
      </c>
      <c r="F31" s="84">
        <f>'2月'!M31</f>
        <v>1348016</v>
      </c>
      <c r="G31" s="23">
        <f>'2月'!N31</f>
        <v>88.5</v>
      </c>
      <c r="H31" s="83">
        <f>'3月'!L31</f>
        <v>470176</v>
      </c>
      <c r="I31" s="84">
        <f>'3月'!M31</f>
        <v>1614763</v>
      </c>
      <c r="J31" s="23">
        <f>'3月'!N31</f>
        <v>29.1</v>
      </c>
      <c r="K31" s="83">
        <f>'1Q'!L31</f>
        <v>2882975</v>
      </c>
      <c r="L31" s="84">
        <f>'1Q'!M31</f>
        <v>4417584</v>
      </c>
      <c r="M31" s="23">
        <f>'1Q'!N31</f>
        <v>65.261351000909102</v>
      </c>
      <c r="N31" s="83">
        <f>'4月'!L31</f>
        <v>102664</v>
      </c>
      <c r="O31" s="84">
        <f>'4月'!M31</f>
        <v>1242211</v>
      </c>
      <c r="P31" s="1">
        <f>'4月'!N31</f>
        <v>8.3000000000000007</v>
      </c>
      <c r="Q31" s="83">
        <f>'5月'!L31</f>
        <v>14427</v>
      </c>
      <c r="R31" s="84">
        <f>'5月'!M31</f>
        <v>1242389</v>
      </c>
      <c r="S31" s="1">
        <f>'5月'!N31</f>
        <v>1.2</v>
      </c>
      <c r="T31" s="83">
        <f>'6月'!L31</f>
        <v>113911</v>
      </c>
      <c r="U31" s="84">
        <f>'6月'!M31</f>
        <v>1544367</v>
      </c>
      <c r="V31" s="1">
        <f>'6月'!N31</f>
        <v>7.4</v>
      </c>
      <c r="W31" s="83">
        <f>'2Q'!L31</f>
        <v>231002</v>
      </c>
      <c r="X31" s="84">
        <f>'2Q'!M31</f>
        <v>4028967</v>
      </c>
      <c r="Y31" s="1">
        <f>'2Q'!N31</f>
        <v>5.7335292148086596</v>
      </c>
      <c r="Z31" s="83">
        <f>上期!L31</f>
        <v>3113977</v>
      </c>
      <c r="AA31" s="84">
        <f>上期!M31</f>
        <v>8446551</v>
      </c>
      <c r="AB31" s="1">
        <f>上期!N31</f>
        <v>36.866846598096664</v>
      </c>
      <c r="AC31" s="83">
        <f>'7月'!L31</f>
        <v>0</v>
      </c>
      <c r="AD31" s="84">
        <f>'7月'!M31</f>
        <v>0</v>
      </c>
      <c r="AE31" s="1">
        <f>'7月'!N31</f>
        <v>0</v>
      </c>
      <c r="AF31" s="83">
        <f>'8月'!L31</f>
        <v>0</v>
      </c>
      <c r="AG31" s="84">
        <f>'8月'!M31</f>
        <v>0</v>
      </c>
      <c r="AH31" s="1">
        <f>'8月'!N31</f>
        <v>0</v>
      </c>
      <c r="AI31" s="83">
        <f>'9月'!L31</f>
        <v>0</v>
      </c>
      <c r="AJ31" s="84">
        <f>'9月'!M31</f>
        <v>0</v>
      </c>
      <c r="AK31" s="1">
        <f>'9月'!N31</f>
        <v>0</v>
      </c>
      <c r="AL31" s="83">
        <f>'3Q'!L31</f>
        <v>0</v>
      </c>
      <c r="AM31" s="84">
        <f>'3Q'!M31</f>
        <v>0</v>
      </c>
      <c r="AN31" s="1">
        <f>'3Q'!N31</f>
        <v>0</v>
      </c>
      <c r="AO31" s="11">
        <f>'10月'!L31</f>
        <v>0</v>
      </c>
      <c r="AP31" s="9">
        <f>'10月'!M31</f>
        <v>0</v>
      </c>
      <c r="AQ31" s="23">
        <f>'10月'!N31</f>
        <v>0</v>
      </c>
      <c r="AR31" s="10">
        <f>'11月'!L31</f>
        <v>0</v>
      </c>
      <c r="AS31" s="9">
        <f>'11月'!M31</f>
        <v>0</v>
      </c>
      <c r="AT31" s="12">
        <f>'11月'!N31</f>
        <v>0</v>
      </c>
      <c r="AU31" s="10">
        <f>'12月'!L31</f>
        <v>0</v>
      </c>
      <c r="AV31" s="9">
        <f>'12月'!M31</f>
        <v>0</v>
      </c>
      <c r="AW31" s="23">
        <f>'12月'!N31</f>
        <v>0</v>
      </c>
      <c r="AX31" s="83">
        <f>'4Q'!L31</f>
        <v>0</v>
      </c>
      <c r="AY31" s="84">
        <f>'4Q'!M31</f>
        <v>0</v>
      </c>
      <c r="AZ31" s="23">
        <f>'4Q'!N31</f>
        <v>0</v>
      </c>
      <c r="BA31" s="83">
        <f>下期!L31</f>
        <v>0</v>
      </c>
      <c r="BB31" s="84">
        <f>下期!M31</f>
        <v>0</v>
      </c>
      <c r="BC31" s="1">
        <f>下期!N31</f>
        <v>0</v>
      </c>
      <c r="BD31" s="83">
        <f>'20年度累計'!L31</f>
        <v>0</v>
      </c>
      <c r="BE31" s="84">
        <f>'20年度累計'!M31</f>
        <v>0</v>
      </c>
      <c r="BF31" s="12">
        <f>'20年度累計'!N31</f>
        <v>0</v>
      </c>
    </row>
    <row r="32" spans="1:58" x14ac:dyDescent="0.15">
      <c r="A32" s="82" t="str">
        <f>'4月'!B32</f>
        <v>（株）トヨタツーリストインターナショナル</v>
      </c>
      <c r="B32" s="83">
        <f>'20年1月'!L32</f>
        <v>1113595</v>
      </c>
      <c r="C32" s="84">
        <f>'20年1月'!M32</f>
        <v>1841017</v>
      </c>
      <c r="D32" s="23">
        <f>'20年1月'!N32</f>
        <v>60.5</v>
      </c>
      <c r="E32" s="83">
        <f>'2月'!L32</f>
        <v>833437</v>
      </c>
      <c r="F32" s="84">
        <f>'2月'!M32</f>
        <v>1310100</v>
      </c>
      <c r="G32" s="23">
        <f>'2月'!N32</f>
        <v>63.6</v>
      </c>
      <c r="H32" s="83">
        <f>'3月'!L32</f>
        <v>442712</v>
      </c>
      <c r="I32" s="84">
        <f>'3月'!M32</f>
        <v>1819762</v>
      </c>
      <c r="J32" s="23">
        <f>'3月'!N32</f>
        <v>24.3</v>
      </c>
      <c r="K32" s="83">
        <f>'1Q'!L32</f>
        <v>2389744</v>
      </c>
      <c r="L32" s="84">
        <f>'1Q'!M32</f>
        <v>4970879</v>
      </c>
      <c r="M32" s="23">
        <f>'1Q'!N32</f>
        <v>48.074877702716165</v>
      </c>
      <c r="N32" s="83">
        <f>'4月'!L32</f>
        <v>36855</v>
      </c>
      <c r="O32" s="84">
        <f>'4月'!M32</f>
        <v>1166805</v>
      </c>
      <c r="P32" s="1">
        <f>'4月'!N32</f>
        <v>3.2</v>
      </c>
      <c r="Q32" s="83">
        <f>'5月'!L32</f>
        <v>20489</v>
      </c>
      <c r="R32" s="84">
        <f>'5月'!M32</f>
        <v>1170533</v>
      </c>
      <c r="S32" s="1">
        <f>'5月'!N32</f>
        <v>1.8</v>
      </c>
      <c r="T32" s="83">
        <f>'6月'!L32</f>
        <v>40275</v>
      </c>
      <c r="U32" s="84">
        <f>'6月'!M32</f>
        <v>1501131</v>
      </c>
      <c r="V32" s="1">
        <f>'6月'!N32</f>
        <v>2.7</v>
      </c>
      <c r="W32" s="83">
        <f>'2Q'!L32</f>
        <v>97619</v>
      </c>
      <c r="X32" s="84">
        <f>'2Q'!M32</f>
        <v>3838469</v>
      </c>
      <c r="Y32" s="1">
        <f>'2Q'!N32</f>
        <v>2.5431754170738388</v>
      </c>
      <c r="Z32" s="83">
        <f>上期!L32</f>
        <v>2487363</v>
      </c>
      <c r="AA32" s="84">
        <f>上期!M32</f>
        <v>8809348</v>
      </c>
      <c r="AB32" s="1">
        <f>上期!N32</f>
        <v>28.235494840253782</v>
      </c>
      <c r="AC32" s="83">
        <f>'7月'!L32</f>
        <v>0</v>
      </c>
      <c r="AD32" s="84">
        <f>'7月'!M32</f>
        <v>0</v>
      </c>
      <c r="AE32" s="1">
        <f>'7月'!N32</f>
        <v>0</v>
      </c>
      <c r="AF32" s="83">
        <f>'8月'!L32</f>
        <v>0</v>
      </c>
      <c r="AG32" s="84">
        <f>'8月'!M32</f>
        <v>0</v>
      </c>
      <c r="AH32" s="1">
        <f>'8月'!N32</f>
        <v>0</v>
      </c>
      <c r="AI32" s="83">
        <f>'9月'!L32</f>
        <v>0</v>
      </c>
      <c r="AJ32" s="84">
        <f>'9月'!M32</f>
        <v>0</v>
      </c>
      <c r="AK32" s="1">
        <f>'9月'!N32</f>
        <v>0</v>
      </c>
      <c r="AL32" s="83">
        <f>'3Q'!L32</f>
        <v>0</v>
      </c>
      <c r="AM32" s="84">
        <f>'3Q'!M32</f>
        <v>0</v>
      </c>
      <c r="AN32" s="1">
        <f>'3Q'!N32</f>
        <v>0</v>
      </c>
      <c r="AO32" s="11">
        <f>'10月'!L32</f>
        <v>0</v>
      </c>
      <c r="AP32" s="9">
        <f>'10月'!M32</f>
        <v>0</v>
      </c>
      <c r="AQ32" s="23">
        <f>'10月'!N32</f>
        <v>0</v>
      </c>
      <c r="AR32" s="10">
        <f>'11月'!L32</f>
        <v>0</v>
      </c>
      <c r="AS32" s="9">
        <f>'11月'!M32</f>
        <v>0</v>
      </c>
      <c r="AT32" s="12">
        <f>'11月'!N32</f>
        <v>0</v>
      </c>
      <c r="AU32" s="10">
        <f>'12月'!L32</f>
        <v>0</v>
      </c>
      <c r="AV32" s="9">
        <f>'12月'!M32</f>
        <v>0</v>
      </c>
      <c r="AW32" s="23">
        <f>'12月'!N32</f>
        <v>0</v>
      </c>
      <c r="AX32" s="83">
        <f>'4Q'!L32</f>
        <v>0</v>
      </c>
      <c r="AY32" s="84">
        <f>'4Q'!M32</f>
        <v>0</v>
      </c>
      <c r="AZ32" s="23">
        <f>'4Q'!N32</f>
        <v>0</v>
      </c>
      <c r="BA32" s="83">
        <f>下期!L32</f>
        <v>0</v>
      </c>
      <c r="BB32" s="84">
        <f>下期!M32</f>
        <v>0</v>
      </c>
      <c r="BC32" s="1">
        <f>下期!N32</f>
        <v>0</v>
      </c>
      <c r="BD32" s="83">
        <f>'20年度累計'!L32</f>
        <v>0</v>
      </c>
      <c r="BE32" s="84">
        <f>'20年度累計'!M32</f>
        <v>0</v>
      </c>
      <c r="BF32" s="12">
        <f>'20年度累計'!N32</f>
        <v>0</v>
      </c>
    </row>
    <row r="33" spans="1:58" x14ac:dyDescent="0.15">
      <c r="A33" s="82" t="str">
        <f>'4月'!B33</f>
        <v>メルコトラベル（株）</v>
      </c>
      <c r="B33" s="83">
        <f>'20年1月'!L33</f>
        <v>960024</v>
      </c>
      <c r="C33" s="84">
        <f>'20年1月'!M33</f>
        <v>1099704</v>
      </c>
      <c r="D33" s="23">
        <f>'20年1月'!N33</f>
        <v>87.3</v>
      </c>
      <c r="E33" s="83">
        <f>'2月'!L33</f>
        <v>832675</v>
      </c>
      <c r="F33" s="84">
        <f>'2月'!M33</f>
        <v>1260846</v>
      </c>
      <c r="G33" s="23">
        <f>'2月'!N33</f>
        <v>66</v>
      </c>
      <c r="H33" s="83">
        <f>'3月'!L33</f>
        <v>384522</v>
      </c>
      <c r="I33" s="84">
        <f>'3月'!M33</f>
        <v>1419415</v>
      </c>
      <c r="J33" s="23">
        <f>'3月'!N33</f>
        <v>27.1</v>
      </c>
      <c r="K33" s="83">
        <f>'1Q'!L33</f>
        <v>2177221</v>
      </c>
      <c r="L33" s="84">
        <f>'1Q'!M33</f>
        <v>3779965</v>
      </c>
      <c r="M33" s="23">
        <f>'1Q'!N33</f>
        <v>57.598972477258393</v>
      </c>
      <c r="N33" s="83">
        <f>'4月'!L33</f>
        <v>179612</v>
      </c>
      <c r="O33" s="84">
        <f>'4月'!M33</f>
        <v>1259824</v>
      </c>
      <c r="P33" s="1">
        <f>'4月'!N33</f>
        <v>14.3</v>
      </c>
      <c r="Q33" s="83">
        <f>'5月'!L33</f>
        <v>77036</v>
      </c>
      <c r="R33" s="84">
        <f>'5月'!M33</f>
        <v>1208956</v>
      </c>
      <c r="S33" s="1">
        <f>'5月'!N33</f>
        <v>6.4</v>
      </c>
      <c r="T33" s="83">
        <f>'6月'!L33</f>
        <v>129437</v>
      </c>
      <c r="U33" s="84">
        <f>'6月'!M33</f>
        <v>1294857</v>
      </c>
      <c r="V33" s="1">
        <f>'6月'!N33</f>
        <v>10</v>
      </c>
      <c r="W33" s="83">
        <f>'2Q'!L33</f>
        <v>386085</v>
      </c>
      <c r="X33" s="84">
        <f>'2Q'!M33</f>
        <v>3763637</v>
      </c>
      <c r="Y33" s="1">
        <f>'2Q'!N33</f>
        <v>10.25829536695489</v>
      </c>
      <c r="Z33" s="83">
        <f>上期!L33</f>
        <v>2563306</v>
      </c>
      <c r="AA33" s="84">
        <f>上期!M33</f>
        <v>7543602</v>
      </c>
      <c r="AB33" s="1">
        <f>上期!N33</f>
        <v>33.979867972886161</v>
      </c>
      <c r="AC33" s="83">
        <f>'7月'!L33</f>
        <v>0</v>
      </c>
      <c r="AD33" s="84">
        <f>'7月'!M33</f>
        <v>0</v>
      </c>
      <c r="AE33" s="1">
        <f>'7月'!N33</f>
        <v>0</v>
      </c>
      <c r="AF33" s="83">
        <f>'8月'!L33</f>
        <v>0</v>
      </c>
      <c r="AG33" s="84">
        <f>'8月'!M33</f>
        <v>0</v>
      </c>
      <c r="AH33" s="1">
        <f>'8月'!N33</f>
        <v>0</v>
      </c>
      <c r="AI33" s="83">
        <f>'9月'!L33</f>
        <v>0</v>
      </c>
      <c r="AJ33" s="84">
        <f>'9月'!M33</f>
        <v>0</v>
      </c>
      <c r="AK33" s="1">
        <f>'9月'!N33</f>
        <v>0</v>
      </c>
      <c r="AL33" s="83">
        <f>'3Q'!L33</f>
        <v>0</v>
      </c>
      <c r="AM33" s="84">
        <f>'3Q'!M33</f>
        <v>0</v>
      </c>
      <c r="AN33" s="1">
        <f>'3Q'!N33</f>
        <v>0</v>
      </c>
      <c r="AO33" s="11">
        <f>'10月'!L33</f>
        <v>0</v>
      </c>
      <c r="AP33" s="9">
        <f>'10月'!M33</f>
        <v>0</v>
      </c>
      <c r="AQ33" s="23">
        <f>'10月'!N33</f>
        <v>0</v>
      </c>
      <c r="AR33" s="10">
        <f>'11月'!L33</f>
        <v>0</v>
      </c>
      <c r="AS33" s="9">
        <f>'11月'!M33</f>
        <v>0</v>
      </c>
      <c r="AT33" s="12">
        <f>'11月'!N33</f>
        <v>0</v>
      </c>
      <c r="AU33" s="10">
        <f>'12月'!L33</f>
        <v>0</v>
      </c>
      <c r="AV33" s="9">
        <f>'12月'!M33</f>
        <v>0</v>
      </c>
      <c r="AW33" s="23">
        <f>'12月'!N33</f>
        <v>0</v>
      </c>
      <c r="AX33" s="83">
        <f>'4Q'!L33</f>
        <v>0</v>
      </c>
      <c r="AY33" s="84">
        <f>'4Q'!M33</f>
        <v>0</v>
      </c>
      <c r="AZ33" s="23">
        <f>'4Q'!N33</f>
        <v>0</v>
      </c>
      <c r="BA33" s="83">
        <f>下期!L33</f>
        <v>0</v>
      </c>
      <c r="BB33" s="84">
        <f>下期!M33</f>
        <v>0</v>
      </c>
      <c r="BC33" s="1">
        <f>下期!N33</f>
        <v>0</v>
      </c>
      <c r="BD33" s="83">
        <f>'20年度累計'!L33</f>
        <v>0</v>
      </c>
      <c r="BE33" s="84">
        <f>'20年度累計'!M33</f>
        <v>0</v>
      </c>
      <c r="BF33" s="12">
        <f>'20年度累計'!N33</f>
        <v>0</v>
      </c>
    </row>
    <row r="34" spans="1:58" x14ac:dyDescent="0.15">
      <c r="A34" s="82" t="str">
        <f>'4月'!B34</f>
        <v>イオンコンパス（株）</v>
      </c>
      <c r="B34" s="20">
        <f>'20年1月'!L34</f>
        <v>988483</v>
      </c>
      <c r="C34" s="19">
        <f>'20年1月'!M34</f>
        <v>868859</v>
      </c>
      <c r="D34" s="23">
        <f>'20年1月'!N34</f>
        <v>113.8</v>
      </c>
      <c r="E34" s="20">
        <f>'2月'!L34</f>
        <v>798182</v>
      </c>
      <c r="F34" s="19">
        <f>'2月'!M34</f>
        <v>901716</v>
      </c>
      <c r="G34" s="23">
        <f>'2月'!N34</f>
        <v>88.5</v>
      </c>
      <c r="H34" s="20">
        <f>'3月'!L34</f>
        <v>490273</v>
      </c>
      <c r="I34" s="19">
        <f>'3月'!M34</f>
        <v>1178850</v>
      </c>
      <c r="J34" s="23">
        <f>'3月'!N34</f>
        <v>41.6</v>
      </c>
      <c r="K34" s="20">
        <f>'1Q'!L34</f>
        <v>2276938</v>
      </c>
      <c r="L34" s="19">
        <f>'1Q'!M34</f>
        <v>2949425</v>
      </c>
      <c r="M34" s="23">
        <f>'1Q'!N34</f>
        <v>77.199386321062576</v>
      </c>
      <c r="N34" s="83">
        <f>'4月'!L34</f>
        <v>359389</v>
      </c>
      <c r="O34" s="84">
        <f>'4月'!M34</f>
        <v>1448353</v>
      </c>
      <c r="P34" s="1">
        <f>'4月'!N34</f>
        <v>24.8</v>
      </c>
      <c r="Q34" s="20">
        <f>'5月'!L34</f>
        <v>162066</v>
      </c>
      <c r="R34" s="19">
        <f>'5月'!M34</f>
        <v>1297685</v>
      </c>
      <c r="S34" s="1">
        <f>'5月'!N34</f>
        <v>12.5</v>
      </c>
      <c r="T34" s="20">
        <f>'6月'!L34</f>
        <v>165368</v>
      </c>
      <c r="U34" s="19">
        <f>'6月'!M34</f>
        <v>1244181</v>
      </c>
      <c r="V34" s="1">
        <f>'6月'!N34</f>
        <v>13.3</v>
      </c>
      <c r="W34" s="20">
        <f>'2Q'!L34</f>
        <v>686823</v>
      </c>
      <c r="X34" s="19">
        <f>'2Q'!M34</f>
        <v>3990219</v>
      </c>
      <c r="Y34" s="1">
        <f>'2Q'!N34</f>
        <v>17.212664267299616</v>
      </c>
      <c r="Z34" s="20">
        <f>上期!L34</f>
        <v>2963761</v>
      </c>
      <c r="AA34" s="19">
        <f>上期!M34</f>
        <v>6939644</v>
      </c>
      <c r="AB34" s="1">
        <f>上期!N34</f>
        <v>42.707680682179081</v>
      </c>
      <c r="AC34" s="20">
        <f>'7月'!L34</f>
        <v>0</v>
      </c>
      <c r="AD34" s="19">
        <f>'7月'!M34</f>
        <v>0</v>
      </c>
      <c r="AE34" s="1">
        <f>'7月'!N34</f>
        <v>0</v>
      </c>
      <c r="AF34" s="20">
        <f>'8月'!L34</f>
        <v>0</v>
      </c>
      <c r="AG34" s="19">
        <f>'8月'!M34</f>
        <v>0</v>
      </c>
      <c r="AH34" s="1">
        <f>'8月'!N34</f>
        <v>0</v>
      </c>
      <c r="AI34" s="20">
        <f>'9月'!L34</f>
        <v>0</v>
      </c>
      <c r="AJ34" s="19">
        <f>'9月'!M34</f>
        <v>0</v>
      </c>
      <c r="AK34" s="1">
        <f>'9月'!N34</f>
        <v>0</v>
      </c>
      <c r="AL34" s="20">
        <f>'3Q'!L34</f>
        <v>0</v>
      </c>
      <c r="AM34" s="19">
        <f>'3Q'!M34</f>
        <v>0</v>
      </c>
      <c r="AN34" s="1">
        <f>'3Q'!N34</f>
        <v>0</v>
      </c>
      <c r="AO34" s="11">
        <f>'10月'!L34</f>
        <v>0</v>
      </c>
      <c r="AP34" s="9">
        <f>'10月'!M34</f>
        <v>0</v>
      </c>
      <c r="AQ34" s="23">
        <f>'10月'!N34</f>
        <v>0</v>
      </c>
      <c r="AR34" s="10">
        <f>'11月'!L34</f>
        <v>0</v>
      </c>
      <c r="AS34" s="9">
        <f>'11月'!M34</f>
        <v>0</v>
      </c>
      <c r="AT34" s="12">
        <f>'11月'!N34</f>
        <v>0</v>
      </c>
      <c r="AU34" s="10">
        <f>'12月'!L34</f>
        <v>0</v>
      </c>
      <c r="AV34" s="9">
        <f>'12月'!M34</f>
        <v>0</v>
      </c>
      <c r="AW34" s="23">
        <f>'12月'!N34</f>
        <v>0</v>
      </c>
      <c r="AX34" s="20">
        <f>'4Q'!L34</f>
        <v>0</v>
      </c>
      <c r="AY34" s="19">
        <f>'4Q'!M34</f>
        <v>0</v>
      </c>
      <c r="AZ34" s="23">
        <f>'4Q'!N34</f>
        <v>0</v>
      </c>
      <c r="BA34" s="20">
        <f>下期!L34</f>
        <v>0</v>
      </c>
      <c r="BB34" s="19">
        <f>下期!M34</f>
        <v>0</v>
      </c>
      <c r="BC34" s="1">
        <f>下期!N34</f>
        <v>0</v>
      </c>
      <c r="BD34" s="20">
        <f>'20年度累計'!L34</f>
        <v>0</v>
      </c>
      <c r="BE34" s="19">
        <f>'20年度累計'!M34</f>
        <v>0</v>
      </c>
      <c r="BF34" s="12">
        <f>'20年度累計'!N34</f>
        <v>0</v>
      </c>
    </row>
    <row r="35" spans="1:58" x14ac:dyDescent="0.15">
      <c r="A35" s="82" t="str">
        <f>'4月'!B35</f>
        <v>（株）南海国際旅行</v>
      </c>
      <c r="B35" s="20">
        <f>'20年1月'!L35</f>
        <v>906288</v>
      </c>
      <c r="C35" s="19">
        <f>'20年1月'!M35</f>
        <v>1060156</v>
      </c>
      <c r="D35" s="23">
        <f>'20年1月'!N35</f>
        <v>85.5</v>
      </c>
      <c r="E35" s="20">
        <f>'2月'!L35</f>
        <v>905887</v>
      </c>
      <c r="F35" s="19">
        <f>'2月'!M35</f>
        <v>1161862</v>
      </c>
      <c r="G35" s="23">
        <f>'2月'!N35</f>
        <v>78</v>
      </c>
      <c r="H35" s="20">
        <f>'3月'!L35</f>
        <v>397469</v>
      </c>
      <c r="I35" s="19">
        <f>'3月'!M35</f>
        <v>1446060</v>
      </c>
      <c r="J35" s="23">
        <f>'3月'!N35</f>
        <v>27.5</v>
      </c>
      <c r="K35" s="20">
        <f>'1Q'!L35</f>
        <v>2209644</v>
      </c>
      <c r="L35" s="19">
        <f>'1Q'!M35</f>
        <v>3668078</v>
      </c>
      <c r="M35" s="23">
        <f>'1Q'!N35</f>
        <v>60.239831323107083</v>
      </c>
      <c r="N35" s="83">
        <f>'4月'!L35</f>
        <v>75723</v>
      </c>
      <c r="O35" s="84">
        <f>'4月'!M35</f>
        <v>1331408</v>
      </c>
      <c r="P35" s="1">
        <f>'4月'!N35</f>
        <v>5.7</v>
      </c>
      <c r="Q35" s="20">
        <f>'5月'!L35</f>
        <v>49655</v>
      </c>
      <c r="R35" s="19">
        <f>'5月'!M35</f>
        <v>1168862</v>
      </c>
      <c r="S35" s="1">
        <f>'5月'!N35</f>
        <v>4.2</v>
      </c>
      <c r="T35" s="20">
        <f>'6月'!L35</f>
        <v>222315</v>
      </c>
      <c r="U35" s="19">
        <f>'6月'!M35</f>
        <v>1282606</v>
      </c>
      <c r="V35" s="1">
        <f>'6月'!N35</f>
        <v>17.3</v>
      </c>
      <c r="W35" s="20">
        <f>'2Q'!L35</f>
        <v>347693</v>
      </c>
      <c r="X35" s="19">
        <f>'2Q'!M35</f>
        <v>3782876</v>
      </c>
      <c r="Y35" s="1">
        <f>'2Q'!N35</f>
        <v>9.1912343941487915</v>
      </c>
      <c r="Z35" s="20">
        <f>上期!L35</f>
        <v>2557337</v>
      </c>
      <c r="AA35" s="19">
        <f>上期!M35</f>
        <v>7450954</v>
      </c>
      <c r="AB35" s="1">
        <f>上期!N35</f>
        <v>34.322276046798841</v>
      </c>
      <c r="AC35" s="20">
        <f>'7月'!L35</f>
        <v>0</v>
      </c>
      <c r="AD35" s="19">
        <f>'7月'!M35</f>
        <v>0</v>
      </c>
      <c r="AE35" s="1">
        <f>'7月'!N35</f>
        <v>0</v>
      </c>
      <c r="AF35" s="20">
        <f>'8月'!L35</f>
        <v>0</v>
      </c>
      <c r="AG35" s="19">
        <f>'8月'!M35</f>
        <v>0</v>
      </c>
      <c r="AH35" s="1">
        <f>'8月'!N35</f>
        <v>0</v>
      </c>
      <c r="AI35" s="20">
        <f>'9月'!L35</f>
        <v>0</v>
      </c>
      <c r="AJ35" s="19">
        <f>'9月'!M35</f>
        <v>0</v>
      </c>
      <c r="AK35" s="1">
        <f>'9月'!N35</f>
        <v>0</v>
      </c>
      <c r="AL35" s="20">
        <f>'3Q'!L35</f>
        <v>0</v>
      </c>
      <c r="AM35" s="19">
        <f>'3Q'!M35</f>
        <v>0</v>
      </c>
      <c r="AN35" s="1">
        <f>'3Q'!N35</f>
        <v>0</v>
      </c>
      <c r="AO35" s="11">
        <f>'10月'!L35</f>
        <v>0</v>
      </c>
      <c r="AP35" s="9">
        <f>'10月'!M35</f>
        <v>0</v>
      </c>
      <c r="AQ35" s="23">
        <f>'10月'!N35</f>
        <v>0</v>
      </c>
      <c r="AR35" s="10">
        <f>'11月'!L35</f>
        <v>0</v>
      </c>
      <c r="AS35" s="9">
        <f>'11月'!M35</f>
        <v>0</v>
      </c>
      <c r="AT35" s="12">
        <f>'11月'!N35</f>
        <v>0</v>
      </c>
      <c r="AU35" s="10">
        <f>'12月'!L35</f>
        <v>0</v>
      </c>
      <c r="AV35" s="9">
        <f>'12月'!M35</f>
        <v>0</v>
      </c>
      <c r="AW35" s="23">
        <f>'12月'!N35</f>
        <v>0</v>
      </c>
      <c r="AX35" s="20">
        <f>'4Q'!L35</f>
        <v>0</v>
      </c>
      <c r="AY35" s="19">
        <f>'4Q'!M35</f>
        <v>0</v>
      </c>
      <c r="AZ35" s="23">
        <f>'4Q'!N35</f>
        <v>0</v>
      </c>
      <c r="BA35" s="20">
        <f>下期!L35</f>
        <v>0</v>
      </c>
      <c r="BB35" s="19">
        <f>下期!M35</f>
        <v>0</v>
      </c>
      <c r="BC35" s="1">
        <f>下期!N35</f>
        <v>0</v>
      </c>
      <c r="BD35" s="20">
        <f>'20年度累計'!L35</f>
        <v>0</v>
      </c>
      <c r="BE35" s="19">
        <f>'20年度累計'!M35</f>
        <v>0</v>
      </c>
      <c r="BF35" s="12">
        <f>'20年度累計'!N35</f>
        <v>0</v>
      </c>
    </row>
    <row r="36" spans="1:58" x14ac:dyDescent="0.15">
      <c r="A36" s="82" t="str">
        <f>'4月'!B36</f>
        <v>（株）小田急トラベル</v>
      </c>
      <c r="B36" s="20">
        <f>'20年1月'!L36</f>
        <v>817758</v>
      </c>
      <c r="C36" s="19">
        <f>'20年1月'!M36</f>
        <v>886933</v>
      </c>
      <c r="D36" s="23">
        <f>'20年1月'!N36</f>
        <v>92.2</v>
      </c>
      <c r="E36" s="20">
        <f>'2月'!L36</f>
        <v>874319</v>
      </c>
      <c r="F36" s="19">
        <f>'2月'!M36</f>
        <v>1185549</v>
      </c>
      <c r="G36" s="23">
        <f>'2月'!N36</f>
        <v>73.7</v>
      </c>
      <c r="H36" s="20">
        <f>'3月'!L36</f>
        <v>317854</v>
      </c>
      <c r="I36" s="19">
        <f>'3月'!M36</f>
        <v>1220310</v>
      </c>
      <c r="J36" s="23">
        <f>'3月'!N36</f>
        <v>26</v>
      </c>
      <c r="K36" s="20">
        <f>'1Q'!L36</f>
        <v>2009931</v>
      </c>
      <c r="L36" s="19">
        <f>'1Q'!M36</f>
        <v>3292792</v>
      </c>
      <c r="M36" s="23">
        <f>'1Q'!N36</f>
        <v>61.040326871542447</v>
      </c>
      <c r="N36" s="83">
        <f>'4月'!L36</f>
        <v>23140</v>
      </c>
      <c r="O36" s="84">
        <f>'4月'!M36</f>
        <v>1074269</v>
      </c>
      <c r="P36" s="1">
        <f>'4月'!N36</f>
        <v>2.2000000000000002</v>
      </c>
      <c r="Q36" s="20">
        <f>'5月'!L36</f>
        <v>7642</v>
      </c>
      <c r="R36" s="19">
        <f>'5月'!M36</f>
        <v>1061743</v>
      </c>
      <c r="S36" s="1">
        <f>'5月'!N36</f>
        <v>0.7</v>
      </c>
      <c r="T36" s="20">
        <f>'6月'!L36</f>
        <v>80409</v>
      </c>
      <c r="U36" s="19">
        <f>'6月'!M36</f>
        <v>1016152</v>
      </c>
      <c r="V36" s="1">
        <f>'6月'!N36</f>
        <v>7.9</v>
      </c>
      <c r="W36" s="20">
        <f>'2Q'!L36</f>
        <v>111191</v>
      </c>
      <c r="X36" s="19">
        <f>'2Q'!M36</f>
        <v>3152164</v>
      </c>
      <c r="Y36" s="1">
        <f>'2Q'!N36</f>
        <v>3.527449713910825</v>
      </c>
      <c r="Z36" s="20">
        <f>上期!L36</f>
        <v>2121122</v>
      </c>
      <c r="AA36" s="19">
        <f>上期!M36</f>
        <v>6444956</v>
      </c>
      <c r="AB36" s="1">
        <f>上期!N36</f>
        <v>32.911349588732648</v>
      </c>
      <c r="AC36" s="20">
        <f>'7月'!L36</f>
        <v>0</v>
      </c>
      <c r="AD36" s="19">
        <f>'7月'!M36</f>
        <v>0</v>
      </c>
      <c r="AE36" s="1">
        <f>'7月'!N36</f>
        <v>0</v>
      </c>
      <c r="AF36" s="20">
        <f>'8月'!L36</f>
        <v>0</v>
      </c>
      <c r="AG36" s="19">
        <f>'8月'!M36</f>
        <v>0</v>
      </c>
      <c r="AH36" s="1">
        <f>'8月'!N36</f>
        <v>0</v>
      </c>
      <c r="AI36" s="20">
        <f>'9月'!L36</f>
        <v>0</v>
      </c>
      <c r="AJ36" s="19">
        <f>'9月'!M36</f>
        <v>0</v>
      </c>
      <c r="AK36" s="1">
        <f>'9月'!N36</f>
        <v>0</v>
      </c>
      <c r="AL36" s="20">
        <f>'3Q'!L36</f>
        <v>0</v>
      </c>
      <c r="AM36" s="19">
        <f>'3Q'!M36</f>
        <v>0</v>
      </c>
      <c r="AN36" s="1">
        <f>'3Q'!N36</f>
        <v>0</v>
      </c>
      <c r="AO36" s="11">
        <f>'10月'!L36</f>
        <v>0</v>
      </c>
      <c r="AP36" s="9">
        <f>'10月'!M36</f>
        <v>0</v>
      </c>
      <c r="AQ36" s="23">
        <f>'10月'!N36</f>
        <v>0</v>
      </c>
      <c r="AR36" s="10">
        <f>'11月'!L36</f>
        <v>0</v>
      </c>
      <c r="AS36" s="9">
        <f>'11月'!M36</f>
        <v>0</v>
      </c>
      <c r="AT36" s="12">
        <f>'11月'!N36</f>
        <v>0</v>
      </c>
      <c r="AU36" s="10">
        <f>'12月'!L36</f>
        <v>0</v>
      </c>
      <c r="AV36" s="9">
        <f>'12月'!M36</f>
        <v>0</v>
      </c>
      <c r="AW36" s="23">
        <f>'12月'!N36</f>
        <v>0</v>
      </c>
      <c r="AX36" s="20">
        <f>'4Q'!L36</f>
        <v>0</v>
      </c>
      <c r="AY36" s="19">
        <f>'4Q'!M36</f>
        <v>0</v>
      </c>
      <c r="AZ36" s="23">
        <f>'4Q'!N36</f>
        <v>0</v>
      </c>
      <c r="BA36" s="20">
        <f>下期!L36</f>
        <v>0</v>
      </c>
      <c r="BB36" s="19">
        <f>下期!M36</f>
        <v>0</v>
      </c>
      <c r="BC36" s="1">
        <f>下期!N36</f>
        <v>0</v>
      </c>
      <c r="BD36" s="20">
        <f>'20年度累計'!L36</f>
        <v>0</v>
      </c>
      <c r="BE36" s="19">
        <f>'20年度累計'!M36</f>
        <v>0</v>
      </c>
      <c r="BF36" s="12">
        <f>'20年度累計'!N36</f>
        <v>0</v>
      </c>
    </row>
    <row r="37" spans="1:58" x14ac:dyDescent="0.15">
      <c r="A37" s="82" t="str">
        <f>'4月'!B37</f>
        <v>京成トラベルサービス（株）</v>
      </c>
      <c r="B37" s="20">
        <f>'20年1月'!L37</f>
        <v>1052526</v>
      </c>
      <c r="C37" s="19">
        <f>'20年1月'!M37</f>
        <v>1047995</v>
      </c>
      <c r="D37" s="23">
        <f>'20年1月'!N37</f>
        <v>100.4</v>
      </c>
      <c r="E37" s="20">
        <f>'2月'!L37</f>
        <v>647174</v>
      </c>
      <c r="F37" s="19">
        <f>'2月'!M37</f>
        <v>843426</v>
      </c>
      <c r="G37" s="23">
        <f>'2月'!N37</f>
        <v>76.7</v>
      </c>
      <c r="H37" s="20">
        <f>'3月'!L37</f>
        <v>536464</v>
      </c>
      <c r="I37" s="19">
        <f>'3月'!M37</f>
        <v>1293419</v>
      </c>
      <c r="J37" s="23">
        <f>'3月'!N37</f>
        <v>41.5</v>
      </c>
      <c r="K37" s="20">
        <f>'1Q'!L37</f>
        <v>2236164</v>
      </c>
      <c r="L37" s="19">
        <f>'1Q'!M37</f>
        <v>3184840</v>
      </c>
      <c r="M37" s="23">
        <f>'1Q'!N37</f>
        <v>70.212757940744268</v>
      </c>
      <c r="N37" s="83">
        <f>'4月'!L37</f>
        <v>301998</v>
      </c>
      <c r="O37" s="84">
        <f>'4月'!M37</f>
        <v>1515639</v>
      </c>
      <c r="P37" s="1">
        <f>'4月'!N37</f>
        <v>19.899999999999999</v>
      </c>
      <c r="Q37" s="20">
        <f>'5月'!L37</f>
        <v>250288</v>
      </c>
      <c r="R37" s="19">
        <f>'5月'!M37</f>
        <v>1013778</v>
      </c>
      <c r="S37" s="1">
        <f>'5月'!N37</f>
        <v>24.7</v>
      </c>
      <c r="T37" s="20">
        <f>'6月'!L37</f>
        <v>344032</v>
      </c>
      <c r="U37" s="19">
        <f>'6月'!M37</f>
        <v>1050902</v>
      </c>
      <c r="V37" s="1">
        <f>'6月'!N37</f>
        <v>32.700000000000003</v>
      </c>
      <c r="W37" s="20">
        <f>'2Q'!L37</f>
        <v>896318</v>
      </c>
      <c r="X37" s="19">
        <f>'2Q'!M37</f>
        <v>3580319</v>
      </c>
      <c r="Y37" s="1">
        <f>'2Q'!N37</f>
        <v>25.03458490709906</v>
      </c>
      <c r="Z37" s="20">
        <f>上期!L37</f>
        <v>3132482</v>
      </c>
      <c r="AA37" s="19">
        <f>上期!M37</f>
        <v>6765159</v>
      </c>
      <c r="AB37" s="1">
        <f>上期!N37</f>
        <v>46.303154146118366</v>
      </c>
      <c r="AC37" s="20">
        <f>'7月'!L37</f>
        <v>0</v>
      </c>
      <c r="AD37" s="19">
        <f>'7月'!M37</f>
        <v>0</v>
      </c>
      <c r="AE37" s="1">
        <f>'7月'!N37</f>
        <v>0</v>
      </c>
      <c r="AF37" s="20">
        <f>'8月'!L37</f>
        <v>0</v>
      </c>
      <c r="AG37" s="19">
        <f>'8月'!M37</f>
        <v>0</v>
      </c>
      <c r="AH37" s="1">
        <f>'8月'!N37</f>
        <v>0</v>
      </c>
      <c r="AI37" s="20">
        <f>'9月'!L37</f>
        <v>0</v>
      </c>
      <c r="AJ37" s="19">
        <f>'9月'!M37</f>
        <v>0</v>
      </c>
      <c r="AK37" s="1">
        <f>'9月'!N37</f>
        <v>0</v>
      </c>
      <c r="AL37" s="20">
        <f>'3Q'!L37</f>
        <v>0</v>
      </c>
      <c r="AM37" s="19">
        <f>'3Q'!M37</f>
        <v>0</v>
      </c>
      <c r="AN37" s="1">
        <f>'3Q'!N37</f>
        <v>0</v>
      </c>
      <c r="AO37" s="11">
        <f>'10月'!L37</f>
        <v>0</v>
      </c>
      <c r="AP37" s="9">
        <f>'10月'!M37</f>
        <v>0</v>
      </c>
      <c r="AQ37" s="23">
        <f>'10月'!N37</f>
        <v>0</v>
      </c>
      <c r="AR37" s="10">
        <f>'11月'!L37</f>
        <v>0</v>
      </c>
      <c r="AS37" s="9">
        <f>'11月'!M37</f>
        <v>0</v>
      </c>
      <c r="AT37" s="12">
        <f>'11月'!N37</f>
        <v>0</v>
      </c>
      <c r="AU37" s="10">
        <f>'12月'!L37</f>
        <v>0</v>
      </c>
      <c r="AV37" s="9">
        <f>'12月'!M37</f>
        <v>0</v>
      </c>
      <c r="AW37" s="23">
        <f>'12月'!N37</f>
        <v>0</v>
      </c>
      <c r="AX37" s="20">
        <f>'4Q'!L37</f>
        <v>0</v>
      </c>
      <c r="AY37" s="19">
        <f>'4Q'!M37</f>
        <v>0</v>
      </c>
      <c r="AZ37" s="23">
        <f>'4Q'!N37</f>
        <v>0</v>
      </c>
      <c r="BA37" s="20">
        <f>下期!L37</f>
        <v>0</v>
      </c>
      <c r="BB37" s="19">
        <f>下期!M37</f>
        <v>0</v>
      </c>
      <c r="BC37" s="1">
        <f>下期!N37</f>
        <v>0</v>
      </c>
      <c r="BD37" s="20">
        <f>'20年度累計'!L37</f>
        <v>0</v>
      </c>
      <c r="BE37" s="19">
        <f>'20年度累計'!M37</f>
        <v>0</v>
      </c>
      <c r="BF37" s="12">
        <f>'20年度累計'!N37</f>
        <v>0</v>
      </c>
    </row>
    <row r="38" spans="1:58" x14ac:dyDescent="0.15">
      <c r="A38" s="82" t="str">
        <f>'4月'!B38</f>
        <v>（株）日産クリエイティブサービス</v>
      </c>
      <c r="B38" s="20">
        <f>'20年1月'!L38</f>
        <v>821314</v>
      </c>
      <c r="C38" s="19">
        <f>'20年1月'!M38</f>
        <v>895933</v>
      </c>
      <c r="D38" s="23">
        <f>'20年1月'!N38</f>
        <v>91.7</v>
      </c>
      <c r="E38" s="20">
        <f>'2月'!L38</f>
        <v>572210</v>
      </c>
      <c r="F38" s="19">
        <f>'2月'!M38</f>
        <v>1120894</v>
      </c>
      <c r="G38" s="23">
        <f>'2月'!N38</f>
        <v>51</v>
      </c>
      <c r="H38" s="20">
        <f>'3月'!L38</f>
        <v>406192</v>
      </c>
      <c r="I38" s="19">
        <f>'3月'!M38</f>
        <v>1024074</v>
      </c>
      <c r="J38" s="23">
        <f>'3月'!N38</f>
        <v>39.700000000000003</v>
      </c>
      <c r="K38" s="20">
        <f>'1Q'!L38</f>
        <v>1799716</v>
      </c>
      <c r="L38" s="19">
        <f>'1Q'!M38</f>
        <v>3040901</v>
      </c>
      <c r="M38" s="23">
        <f>'1Q'!N38</f>
        <v>59.183643268886421</v>
      </c>
      <c r="N38" s="83">
        <f>'4月'!L38</f>
        <v>129836</v>
      </c>
      <c r="O38" s="84">
        <f>'4月'!M38</f>
        <v>448490</v>
      </c>
      <c r="P38" s="1">
        <f>'4月'!N38</f>
        <v>28.9</v>
      </c>
      <c r="Q38" s="20">
        <f>'5月'!L38</f>
        <v>38273</v>
      </c>
      <c r="R38" s="19">
        <f>'5月'!M38</f>
        <v>376654</v>
      </c>
      <c r="S38" s="1">
        <f>'5月'!N38</f>
        <v>10.199999999999999</v>
      </c>
      <c r="T38" s="20">
        <f>'6月'!L38</f>
        <v>42465</v>
      </c>
      <c r="U38" s="19">
        <f>'6月'!M38</f>
        <v>371666</v>
      </c>
      <c r="V38" s="1">
        <f>'6月'!N38</f>
        <v>11.4</v>
      </c>
      <c r="W38" s="20">
        <f>'2Q'!L38</f>
        <v>210574</v>
      </c>
      <c r="X38" s="19">
        <f>'2Q'!M38</f>
        <v>1196810</v>
      </c>
      <c r="Y38" s="1">
        <f>'2Q'!N38</f>
        <v>17.594605660046287</v>
      </c>
      <c r="Z38" s="20">
        <f>上期!L38</f>
        <v>2010290</v>
      </c>
      <c r="AA38" s="19">
        <f>上期!M38</f>
        <v>4237711</v>
      </c>
      <c r="AB38" s="1">
        <f>上期!N38</f>
        <v>47.438109866387776</v>
      </c>
      <c r="AC38" s="20">
        <f>'7月'!L38</f>
        <v>0</v>
      </c>
      <c r="AD38" s="19">
        <f>'7月'!M38</f>
        <v>0</v>
      </c>
      <c r="AE38" s="1">
        <f>'7月'!N38</f>
        <v>0</v>
      </c>
      <c r="AF38" s="20">
        <f>'8月'!L38</f>
        <v>0</v>
      </c>
      <c r="AG38" s="19">
        <f>'8月'!M38</f>
        <v>0</v>
      </c>
      <c r="AH38" s="1">
        <f>'8月'!N38</f>
        <v>0</v>
      </c>
      <c r="AI38" s="20">
        <f>'9月'!L38</f>
        <v>0</v>
      </c>
      <c r="AJ38" s="19">
        <f>'9月'!M38</f>
        <v>0</v>
      </c>
      <c r="AK38" s="1">
        <f>'9月'!N38</f>
        <v>0</v>
      </c>
      <c r="AL38" s="20">
        <f>'3Q'!L38</f>
        <v>0</v>
      </c>
      <c r="AM38" s="19">
        <f>'3Q'!M38</f>
        <v>0</v>
      </c>
      <c r="AN38" s="1">
        <f>'3Q'!N38</f>
        <v>0</v>
      </c>
      <c r="AO38" s="11">
        <f>'10月'!L38</f>
        <v>0</v>
      </c>
      <c r="AP38" s="9">
        <f>'10月'!M38</f>
        <v>0</v>
      </c>
      <c r="AQ38" s="23">
        <f>'10月'!N38</f>
        <v>0</v>
      </c>
      <c r="AR38" s="10">
        <f>'11月'!L38</f>
        <v>0</v>
      </c>
      <c r="AS38" s="9">
        <f>'11月'!M38</f>
        <v>0</v>
      </c>
      <c r="AT38" s="12">
        <f>'11月'!N38</f>
        <v>0</v>
      </c>
      <c r="AU38" s="10">
        <f>'12月'!L38</f>
        <v>0</v>
      </c>
      <c r="AV38" s="9">
        <f>'12月'!M38</f>
        <v>0</v>
      </c>
      <c r="AW38" s="23">
        <f>'12月'!N38</f>
        <v>0</v>
      </c>
      <c r="AX38" s="20">
        <f>'4Q'!L38</f>
        <v>0</v>
      </c>
      <c r="AY38" s="19">
        <f>'4Q'!M38</f>
        <v>0</v>
      </c>
      <c r="AZ38" s="23">
        <f>'4Q'!N38</f>
        <v>0</v>
      </c>
      <c r="BA38" s="20">
        <f>下期!L38</f>
        <v>0</v>
      </c>
      <c r="BB38" s="19">
        <f>下期!M38</f>
        <v>0</v>
      </c>
      <c r="BC38" s="1">
        <f>下期!N38</f>
        <v>0</v>
      </c>
      <c r="BD38" s="20">
        <f>'20年度累計'!L38</f>
        <v>0</v>
      </c>
      <c r="BE38" s="19">
        <f>'20年度累計'!M38</f>
        <v>0</v>
      </c>
      <c r="BF38" s="12">
        <f>'20年度累計'!N38</f>
        <v>0</v>
      </c>
    </row>
    <row r="39" spans="1:58" x14ac:dyDescent="0.15">
      <c r="A39" s="87" t="str">
        <f>'4月'!B39</f>
        <v>（株）フジ・トラベル・サービス</v>
      </c>
      <c r="B39" s="20">
        <f>'20年1月'!L39</f>
        <v>598212</v>
      </c>
      <c r="C39" s="19">
        <f>'20年1月'!M39</f>
        <v>700794</v>
      </c>
      <c r="D39" s="23">
        <f>'20年1月'!N39</f>
        <v>85.4</v>
      </c>
      <c r="E39" s="20">
        <f>'2月'!L39</f>
        <v>715879</v>
      </c>
      <c r="F39" s="19">
        <f>'2月'!M39</f>
        <v>831909</v>
      </c>
      <c r="G39" s="23">
        <f>'2月'!N39</f>
        <v>86.1</v>
      </c>
      <c r="H39" s="20">
        <f>'3月'!L39</f>
        <v>187368</v>
      </c>
      <c r="I39" s="19">
        <f>'3月'!M39</f>
        <v>1038948</v>
      </c>
      <c r="J39" s="23">
        <f>'3月'!N39</f>
        <v>18</v>
      </c>
      <c r="K39" s="20">
        <f>'1Q'!L39</f>
        <v>1501459</v>
      </c>
      <c r="L39" s="19">
        <f>'1Q'!M39</f>
        <v>2571651</v>
      </c>
      <c r="M39" s="23">
        <f>'1Q'!N39</f>
        <v>58.385021917826329</v>
      </c>
      <c r="N39" s="83">
        <f>'4月'!L39</f>
        <v>34065</v>
      </c>
      <c r="O39" s="84">
        <f>'4月'!M39</f>
        <v>1002225</v>
      </c>
      <c r="P39" s="1">
        <f>'4月'!N39</f>
        <v>3.4</v>
      </c>
      <c r="Q39" s="20">
        <f>'5月'!L39</f>
        <v>29561</v>
      </c>
      <c r="R39" s="19">
        <f>'5月'!M39</f>
        <v>935296</v>
      </c>
      <c r="S39" s="1">
        <f>'5月'!N39</f>
        <v>3.2</v>
      </c>
      <c r="T39" s="20">
        <f>'6月'!L39</f>
        <v>46380</v>
      </c>
      <c r="U39" s="19">
        <f>'6月'!M39</f>
        <v>750685</v>
      </c>
      <c r="V39" s="1">
        <f>'6月'!N39</f>
        <v>6.2</v>
      </c>
      <c r="W39" s="20">
        <f>'2Q'!L39</f>
        <v>110006</v>
      </c>
      <c r="X39" s="19">
        <f>'2Q'!M39</f>
        <v>2688206</v>
      </c>
      <c r="Y39" s="1">
        <f>'2Q'!N39</f>
        <v>4.0921715076895149</v>
      </c>
      <c r="Z39" s="20">
        <f>上期!L39</f>
        <v>1611465</v>
      </c>
      <c r="AA39" s="19">
        <f>上期!M39</f>
        <v>5259857</v>
      </c>
      <c r="AB39" s="1">
        <f>上期!N39</f>
        <v>30.637049638421733</v>
      </c>
      <c r="AC39" s="20">
        <f>'7月'!L39</f>
        <v>0</v>
      </c>
      <c r="AD39" s="19">
        <f>'7月'!M39</f>
        <v>0</v>
      </c>
      <c r="AE39" s="1">
        <f>'7月'!N39</f>
        <v>0</v>
      </c>
      <c r="AF39" s="20">
        <f>'8月'!L39</f>
        <v>0</v>
      </c>
      <c r="AG39" s="19">
        <f>'8月'!M39</f>
        <v>0</v>
      </c>
      <c r="AH39" s="1">
        <f>'8月'!N39</f>
        <v>0</v>
      </c>
      <c r="AI39" s="20">
        <f>'9月'!L39</f>
        <v>0</v>
      </c>
      <c r="AJ39" s="19">
        <f>'9月'!M39</f>
        <v>0</v>
      </c>
      <c r="AK39" s="1">
        <f>'9月'!N39</f>
        <v>0</v>
      </c>
      <c r="AL39" s="20">
        <f>'3Q'!L39</f>
        <v>0</v>
      </c>
      <c r="AM39" s="19">
        <f>'3Q'!M39</f>
        <v>0</v>
      </c>
      <c r="AN39" s="1">
        <f>'3Q'!N39</f>
        <v>0</v>
      </c>
      <c r="AO39" s="11">
        <f>'10月'!L39</f>
        <v>0</v>
      </c>
      <c r="AP39" s="9">
        <f>'10月'!M39</f>
        <v>0</v>
      </c>
      <c r="AQ39" s="23">
        <f>'10月'!N39</f>
        <v>0</v>
      </c>
      <c r="AR39" s="10">
        <f>'11月'!L39</f>
        <v>0</v>
      </c>
      <c r="AS39" s="9">
        <f>'11月'!M39</f>
        <v>0</v>
      </c>
      <c r="AT39" s="12">
        <f>'11月'!N39</f>
        <v>0</v>
      </c>
      <c r="AU39" s="10">
        <f>'12月'!L39</f>
        <v>0</v>
      </c>
      <c r="AV39" s="9">
        <f>'12月'!M39</f>
        <v>0</v>
      </c>
      <c r="AW39" s="23">
        <f>'12月'!N39</f>
        <v>0</v>
      </c>
      <c r="AX39" s="20">
        <f>'4Q'!L39</f>
        <v>0</v>
      </c>
      <c r="AY39" s="19">
        <f>'4Q'!M39</f>
        <v>0</v>
      </c>
      <c r="AZ39" s="23">
        <f>'4Q'!N39</f>
        <v>0</v>
      </c>
      <c r="BA39" s="20">
        <f>下期!L39</f>
        <v>0</v>
      </c>
      <c r="BB39" s="19">
        <f>下期!M39</f>
        <v>0</v>
      </c>
      <c r="BC39" s="1">
        <f>下期!N39</f>
        <v>0</v>
      </c>
      <c r="BD39" s="20">
        <f>'20年度累計'!L39</f>
        <v>0</v>
      </c>
      <c r="BE39" s="19">
        <f>'20年度累計'!M39</f>
        <v>0</v>
      </c>
      <c r="BF39" s="12">
        <f>'20年度累計'!N39</f>
        <v>0</v>
      </c>
    </row>
    <row r="40" spans="1:58" x14ac:dyDescent="0.15">
      <c r="A40" s="82" t="str">
        <f>'4月'!B40</f>
        <v>北海道旅客鉄道（株）</v>
      </c>
      <c r="B40" s="20">
        <f>'20年1月'!L40</f>
        <v>584097</v>
      </c>
      <c r="C40" s="19">
        <f>'20年1月'!M40</f>
        <v>675257</v>
      </c>
      <c r="D40" s="23">
        <f>'20年1月'!N40</f>
        <v>86.5</v>
      </c>
      <c r="E40" s="20">
        <f>'2月'!L40</f>
        <v>378774</v>
      </c>
      <c r="F40" s="19">
        <f>'2月'!M40</f>
        <v>735869</v>
      </c>
      <c r="G40" s="23">
        <f>'2月'!N40</f>
        <v>51.5</v>
      </c>
      <c r="H40" s="20">
        <f>'3月'!L40</f>
        <v>134135</v>
      </c>
      <c r="I40" s="19">
        <f>'3月'!M40</f>
        <v>724054</v>
      </c>
      <c r="J40" s="23">
        <f>'3月'!N40</f>
        <v>18.5</v>
      </c>
      <c r="K40" s="20">
        <f>'1Q'!L40</f>
        <v>1097006</v>
      </c>
      <c r="L40" s="19">
        <f>'1Q'!M40</f>
        <v>2135180</v>
      </c>
      <c r="M40" s="23">
        <f>'1Q'!N40</f>
        <v>51.377682443634733</v>
      </c>
      <c r="N40" s="83">
        <f>'4月'!L40</f>
        <v>15827</v>
      </c>
      <c r="O40" s="19">
        <f>'4月'!M40</f>
        <v>480412</v>
      </c>
      <c r="P40" s="1">
        <f>'4月'!N40</f>
        <v>3.3</v>
      </c>
      <c r="Q40" s="20">
        <f>'5月'!L40</f>
        <v>15336</v>
      </c>
      <c r="R40" s="19">
        <f>'5月'!M40</f>
        <v>468118</v>
      </c>
      <c r="S40" s="1">
        <f>'5月'!N40</f>
        <v>3.3</v>
      </c>
      <c r="T40" s="20">
        <f>'6月'!L40</f>
        <v>66796</v>
      </c>
      <c r="U40" s="19">
        <f>'6月'!M40</f>
        <v>479172</v>
      </c>
      <c r="V40" s="1">
        <f>'6月'!N40</f>
        <v>13.9</v>
      </c>
      <c r="W40" s="20">
        <f>'2Q'!L40</f>
        <v>97959</v>
      </c>
      <c r="X40" s="19">
        <f>'2Q'!M40</f>
        <v>1427702</v>
      </c>
      <c r="Y40" s="1">
        <f>'2Q'!N40</f>
        <v>6.8613057907042228</v>
      </c>
      <c r="Z40" s="20">
        <f>上期!L40</f>
        <v>1194965</v>
      </c>
      <c r="AA40" s="19">
        <f>上期!M40</f>
        <v>3562882</v>
      </c>
      <c r="AB40" s="1">
        <f>上期!N40</f>
        <v>33.539280840622844</v>
      </c>
      <c r="AC40" s="20">
        <f>'7月'!L40</f>
        <v>0</v>
      </c>
      <c r="AD40" s="19">
        <f>'7月'!M40</f>
        <v>0</v>
      </c>
      <c r="AE40" s="1">
        <f>'7月'!N40</f>
        <v>0</v>
      </c>
      <c r="AF40" s="20">
        <f>'8月'!L40</f>
        <v>0</v>
      </c>
      <c r="AG40" s="19">
        <f>'8月'!M40</f>
        <v>0</v>
      </c>
      <c r="AH40" s="1">
        <f>'8月'!N40</f>
        <v>0</v>
      </c>
      <c r="AI40" s="20">
        <f>'9月'!L40</f>
        <v>0</v>
      </c>
      <c r="AJ40" s="19">
        <f>'9月'!M40</f>
        <v>0</v>
      </c>
      <c r="AK40" s="1">
        <f>'9月'!N40</f>
        <v>0</v>
      </c>
      <c r="AL40" s="20">
        <f>'3Q'!L40</f>
        <v>0</v>
      </c>
      <c r="AM40" s="19">
        <f>'3Q'!M40</f>
        <v>0</v>
      </c>
      <c r="AN40" s="1">
        <f>'3Q'!N40</f>
        <v>0</v>
      </c>
      <c r="AO40" s="11">
        <f>'10月'!L40</f>
        <v>0</v>
      </c>
      <c r="AP40" s="9">
        <f>'10月'!M40</f>
        <v>0</v>
      </c>
      <c r="AQ40" s="23">
        <f>'10月'!N40</f>
        <v>0</v>
      </c>
      <c r="AR40" s="10">
        <f>'11月'!L40</f>
        <v>0</v>
      </c>
      <c r="AS40" s="9">
        <f>'11月'!M40</f>
        <v>0</v>
      </c>
      <c r="AT40" s="12">
        <f>'11月'!N40</f>
        <v>0</v>
      </c>
      <c r="AU40" s="10">
        <f>'12月'!L40</f>
        <v>0</v>
      </c>
      <c r="AV40" s="9">
        <f>'12月'!M40</f>
        <v>0</v>
      </c>
      <c r="AW40" s="23">
        <f>'12月'!N40</f>
        <v>0</v>
      </c>
      <c r="AX40" s="20">
        <f>'4Q'!L40</f>
        <v>0</v>
      </c>
      <c r="AY40" s="19">
        <f>'4Q'!M40</f>
        <v>0</v>
      </c>
      <c r="AZ40" s="23">
        <f>'4Q'!N40</f>
        <v>0</v>
      </c>
      <c r="BA40" s="20">
        <f>下期!L40</f>
        <v>0</v>
      </c>
      <c r="BB40" s="19">
        <f>下期!M40</f>
        <v>0</v>
      </c>
      <c r="BC40" s="1">
        <f>下期!N40</f>
        <v>0</v>
      </c>
      <c r="BD40" s="20">
        <f>'20年度累計'!L40</f>
        <v>0</v>
      </c>
      <c r="BE40" s="19">
        <f>'20年度累計'!M40</f>
        <v>0</v>
      </c>
      <c r="BF40" s="12">
        <f>'20年度累計'!N40</f>
        <v>0</v>
      </c>
    </row>
    <row r="41" spans="1:58" x14ac:dyDescent="0.15">
      <c r="A41" s="87" t="str">
        <f>'4月'!B41</f>
        <v>九州旅客鉄道（株）</v>
      </c>
      <c r="B41" s="20">
        <f>'20年1月'!L41</f>
        <v>180733</v>
      </c>
      <c r="C41" s="19">
        <f>'20年1月'!M41</f>
        <v>416270</v>
      </c>
      <c r="D41" s="23">
        <f>'20年1月'!N41</f>
        <v>43.4</v>
      </c>
      <c r="E41" s="20">
        <f>'2月'!L41</f>
        <v>243772</v>
      </c>
      <c r="F41" s="19">
        <f>'2月'!M41</f>
        <v>466928</v>
      </c>
      <c r="G41" s="23">
        <f>'2月'!N41</f>
        <v>52.2</v>
      </c>
      <c r="H41" s="20">
        <f>'3月'!L41</f>
        <v>95311</v>
      </c>
      <c r="I41" s="19">
        <f>'3月'!M41</f>
        <v>539703</v>
      </c>
      <c r="J41" s="23">
        <f>'3月'!N41</f>
        <v>17.7</v>
      </c>
      <c r="K41" s="20">
        <f>'1Q'!L41</f>
        <v>519816</v>
      </c>
      <c r="L41" s="19">
        <f>'1Q'!M41</f>
        <v>1422901</v>
      </c>
      <c r="M41" s="23">
        <f>'1Q'!N41</f>
        <v>36.532126971588326</v>
      </c>
      <c r="N41" s="83">
        <f>'4月'!L41</f>
        <v>6280</v>
      </c>
      <c r="O41" s="84">
        <f>'4月'!M41</f>
        <v>308397</v>
      </c>
      <c r="P41" s="1">
        <f>'4月'!N41</f>
        <v>2</v>
      </c>
      <c r="Q41" s="20">
        <f>'5月'!L41</f>
        <v>617</v>
      </c>
      <c r="R41" s="19">
        <f>'5月'!M41</f>
        <v>367677</v>
      </c>
      <c r="S41" s="1">
        <f>'5月'!N41</f>
        <v>0.2</v>
      </c>
      <c r="T41" s="20">
        <f>'6月'!L41</f>
        <v>11688</v>
      </c>
      <c r="U41" s="19">
        <f>'6月'!M41</f>
        <v>307849</v>
      </c>
      <c r="V41" s="1">
        <f>'6月'!N41</f>
        <v>3.8</v>
      </c>
      <c r="W41" s="20">
        <f>'2Q'!L41</f>
        <v>18585</v>
      </c>
      <c r="X41" s="19">
        <f>'2Q'!M41</f>
        <v>983923</v>
      </c>
      <c r="Y41" s="1">
        <f>'2Q'!N41</f>
        <v>1.8888673199020656</v>
      </c>
      <c r="Z41" s="20">
        <f>上期!L41</f>
        <v>538401</v>
      </c>
      <c r="AA41" s="19">
        <f>上期!M41</f>
        <v>2406824</v>
      </c>
      <c r="AB41" s="1">
        <f>上期!N41</f>
        <v>22.369770286485426</v>
      </c>
      <c r="AC41" s="20">
        <f>'7月'!L41</f>
        <v>0</v>
      </c>
      <c r="AD41" s="19">
        <f>'7月'!M41</f>
        <v>0</v>
      </c>
      <c r="AE41" s="1">
        <f>'7月'!N41</f>
        <v>0</v>
      </c>
      <c r="AF41" s="20">
        <f>'8月'!L41</f>
        <v>0</v>
      </c>
      <c r="AG41" s="19">
        <f>'8月'!M41</f>
        <v>0</v>
      </c>
      <c r="AH41" s="1">
        <f>'8月'!N41</f>
        <v>0</v>
      </c>
      <c r="AI41" s="20">
        <f>'9月'!L41</f>
        <v>0</v>
      </c>
      <c r="AJ41" s="19">
        <f>'9月'!M41</f>
        <v>0</v>
      </c>
      <c r="AK41" s="1">
        <f>'9月'!N41</f>
        <v>0</v>
      </c>
      <c r="AL41" s="20">
        <f>'3Q'!L41</f>
        <v>0</v>
      </c>
      <c r="AM41" s="19">
        <f>'3Q'!M41</f>
        <v>0</v>
      </c>
      <c r="AN41" s="1">
        <f>'3Q'!N41</f>
        <v>0</v>
      </c>
      <c r="AO41" s="11">
        <f>'10月'!L41</f>
        <v>0</v>
      </c>
      <c r="AP41" s="9">
        <f>'10月'!M41</f>
        <v>0</v>
      </c>
      <c r="AQ41" s="23">
        <f>'10月'!N41</f>
        <v>0</v>
      </c>
      <c r="AR41" s="10">
        <f>'11月'!L41</f>
        <v>0</v>
      </c>
      <c r="AS41" s="9">
        <f>'11月'!M41</f>
        <v>0</v>
      </c>
      <c r="AT41" s="12">
        <f>'11月'!N41</f>
        <v>0</v>
      </c>
      <c r="AU41" s="10">
        <f>'12月'!L41</f>
        <v>0</v>
      </c>
      <c r="AV41" s="9">
        <f>'12月'!M41</f>
        <v>0</v>
      </c>
      <c r="AW41" s="23">
        <f>'12月'!N41</f>
        <v>0</v>
      </c>
      <c r="AX41" s="20">
        <f>'4Q'!L41</f>
        <v>0</v>
      </c>
      <c r="AY41" s="19">
        <f>'4Q'!M41</f>
        <v>0</v>
      </c>
      <c r="AZ41" s="23">
        <f>'4Q'!N41</f>
        <v>0</v>
      </c>
      <c r="BA41" s="20">
        <f>下期!L41</f>
        <v>0</v>
      </c>
      <c r="BB41" s="19">
        <f>下期!M41</f>
        <v>0</v>
      </c>
      <c r="BC41" s="1">
        <f>下期!N41</f>
        <v>0</v>
      </c>
      <c r="BD41" s="20">
        <f>'20年度累計'!L41</f>
        <v>0</v>
      </c>
      <c r="BE41" s="19">
        <f>'20年度累計'!M41</f>
        <v>0</v>
      </c>
      <c r="BF41" s="12">
        <f>'20年度累計'!N41</f>
        <v>0</v>
      </c>
    </row>
    <row r="42" spans="1:58" x14ac:dyDescent="0.15">
      <c r="A42" s="87" t="str">
        <f>'4月'!B42</f>
        <v>（株）ヤマハトラベルサービス</v>
      </c>
      <c r="B42" s="20">
        <f>'20年1月'!L42</f>
        <v>461354</v>
      </c>
      <c r="C42" s="19">
        <f>'20年1月'!M42</f>
        <v>546129</v>
      </c>
      <c r="D42" s="23">
        <f>'20年1月'!N42</f>
        <v>84.5</v>
      </c>
      <c r="E42" s="20">
        <f>'2月'!L42</f>
        <v>277981</v>
      </c>
      <c r="F42" s="19">
        <f>'2月'!M42</f>
        <v>488493</v>
      </c>
      <c r="G42" s="23">
        <f>'2月'!N42</f>
        <v>56.9</v>
      </c>
      <c r="H42" s="20">
        <f>'3月'!L42</f>
        <v>51791</v>
      </c>
      <c r="I42" s="19">
        <f>'3月'!M42</f>
        <v>613543</v>
      </c>
      <c r="J42" s="23">
        <f>'3月'!N42</f>
        <v>8.4</v>
      </c>
      <c r="K42" s="20">
        <f>'1Q'!L42</f>
        <v>791126</v>
      </c>
      <c r="L42" s="19">
        <f>'1Q'!M42</f>
        <v>1648165</v>
      </c>
      <c r="M42" s="23">
        <f>'1Q'!N42</f>
        <v>48.000412580051147</v>
      </c>
      <c r="N42" s="83">
        <f>'4月'!L42</f>
        <v>45891</v>
      </c>
      <c r="O42" s="84">
        <f>'4月'!M42</f>
        <v>460261</v>
      </c>
      <c r="P42" s="1">
        <f>'4月'!N42</f>
        <v>10</v>
      </c>
      <c r="Q42" s="20">
        <f>'5月'!L42</f>
        <v>15153</v>
      </c>
      <c r="R42" s="19">
        <f>'5月'!M42</f>
        <v>481841</v>
      </c>
      <c r="S42" s="1">
        <f>'5月'!N42</f>
        <v>3.1</v>
      </c>
      <c r="T42" s="20">
        <f>'6月'!L42</f>
        <v>13980</v>
      </c>
      <c r="U42" s="19">
        <f>'6月'!M42</f>
        <v>481841</v>
      </c>
      <c r="V42" s="1">
        <f>'6月'!N42</f>
        <v>2.9</v>
      </c>
      <c r="W42" s="20">
        <f>'2Q'!L42</f>
        <v>75024</v>
      </c>
      <c r="X42" s="19">
        <f>'2Q'!M42</f>
        <v>1423943</v>
      </c>
      <c r="Y42" s="1">
        <f>'2Q'!N42</f>
        <v>5.2687502238502528</v>
      </c>
      <c r="Z42" s="20">
        <f>上期!L42</f>
        <v>866150</v>
      </c>
      <c r="AA42" s="19">
        <f>上期!M42</f>
        <v>3072108</v>
      </c>
      <c r="AB42" s="1">
        <f>上期!N42</f>
        <v>28.193995784002386</v>
      </c>
      <c r="AC42" s="20">
        <f>'7月'!L42</f>
        <v>0</v>
      </c>
      <c r="AD42" s="19">
        <f>'7月'!M42</f>
        <v>0</v>
      </c>
      <c r="AE42" s="1">
        <f>'7月'!N42</f>
        <v>0</v>
      </c>
      <c r="AF42" s="20">
        <f>'8月'!L42</f>
        <v>0</v>
      </c>
      <c r="AG42" s="19">
        <f>'8月'!M42</f>
        <v>0</v>
      </c>
      <c r="AH42" s="1">
        <f>'8月'!N42</f>
        <v>0</v>
      </c>
      <c r="AI42" s="20">
        <f>'9月'!L42</f>
        <v>0</v>
      </c>
      <c r="AJ42" s="19">
        <f>'9月'!M42</f>
        <v>0</v>
      </c>
      <c r="AK42" s="1">
        <f>'9月'!N42</f>
        <v>0</v>
      </c>
      <c r="AL42" s="20">
        <f>'3Q'!L42</f>
        <v>0</v>
      </c>
      <c r="AM42" s="19">
        <f>'3Q'!M42</f>
        <v>0</v>
      </c>
      <c r="AN42" s="1">
        <f>'3Q'!N42</f>
        <v>0</v>
      </c>
      <c r="AO42" s="11">
        <f>'10月'!L42</f>
        <v>0</v>
      </c>
      <c r="AP42" s="9">
        <f>'10月'!M42</f>
        <v>0</v>
      </c>
      <c r="AQ42" s="23">
        <f>'10月'!N42</f>
        <v>0</v>
      </c>
      <c r="AR42" s="10">
        <f>'11月'!L42</f>
        <v>0</v>
      </c>
      <c r="AS42" s="9">
        <f>'11月'!M42</f>
        <v>0</v>
      </c>
      <c r="AT42" s="12">
        <f>'11月'!N42</f>
        <v>0</v>
      </c>
      <c r="AU42" s="10">
        <f>'12月'!L42</f>
        <v>0</v>
      </c>
      <c r="AV42" s="9">
        <f>'12月'!M42</f>
        <v>0</v>
      </c>
      <c r="AW42" s="23">
        <f>'12月'!N42</f>
        <v>0</v>
      </c>
      <c r="AX42" s="20">
        <f>'4Q'!L42</f>
        <v>0</v>
      </c>
      <c r="AY42" s="19">
        <f>'4Q'!M42</f>
        <v>0</v>
      </c>
      <c r="AZ42" s="23">
        <f>'4Q'!N42</f>
        <v>0</v>
      </c>
      <c r="BA42" s="20">
        <f>下期!L42</f>
        <v>0</v>
      </c>
      <c r="BB42" s="19">
        <f>下期!M42</f>
        <v>0</v>
      </c>
      <c r="BC42" s="1">
        <f>下期!N42</f>
        <v>0</v>
      </c>
      <c r="BD42" s="20">
        <f>'20年度累計'!L42</f>
        <v>0</v>
      </c>
      <c r="BE42" s="19">
        <f>'20年度累計'!M42</f>
        <v>0</v>
      </c>
      <c r="BF42" s="12">
        <f>'20年度累計'!N42</f>
        <v>0</v>
      </c>
    </row>
    <row r="43" spans="1:58" x14ac:dyDescent="0.15">
      <c r="A43" s="82" t="str">
        <f>'4月'!B43</f>
        <v>ケイライントラベル（株）</v>
      </c>
      <c r="B43" s="20">
        <f>'20年1月'!L43</f>
        <v>435275</v>
      </c>
      <c r="C43" s="19">
        <f>'20年1月'!M43</f>
        <v>451043</v>
      </c>
      <c r="D43" s="23">
        <f>'20年1月'!N43</f>
        <v>96.5</v>
      </c>
      <c r="E43" s="20">
        <f>'2月'!L43</f>
        <v>351304</v>
      </c>
      <c r="F43" s="19">
        <f>'2月'!M43</f>
        <v>541121</v>
      </c>
      <c r="G43" s="23">
        <f>'2月'!N43</f>
        <v>64.900000000000006</v>
      </c>
      <c r="H43" s="20">
        <f>'3月'!L43</f>
        <v>124940</v>
      </c>
      <c r="I43" s="19">
        <f>'3月'!M43</f>
        <v>601385</v>
      </c>
      <c r="J43" s="23">
        <f>'3月'!N43</f>
        <v>20.8</v>
      </c>
      <c r="K43" s="20">
        <f>'1Q'!L43</f>
        <v>911519</v>
      </c>
      <c r="L43" s="19">
        <f>'1Q'!M43</f>
        <v>1593549</v>
      </c>
      <c r="M43" s="23">
        <f>'1Q'!N43</f>
        <v>57.200563020026372</v>
      </c>
      <c r="N43" s="83">
        <f>'4月'!L43</f>
        <v>23395</v>
      </c>
      <c r="O43" s="84">
        <f>'4月'!M43</f>
        <v>541457</v>
      </c>
      <c r="P43" s="1">
        <f>'4月'!N43</f>
        <v>4.3</v>
      </c>
      <c r="Q43" s="20">
        <f>'5月'!L43</f>
        <v>3457</v>
      </c>
      <c r="R43" s="19">
        <f>'5月'!M43</f>
        <v>521253</v>
      </c>
      <c r="S43" s="1">
        <f>'5月'!N43</f>
        <v>0.7</v>
      </c>
      <c r="T43" s="20">
        <f>'6月'!L43</f>
        <v>26592</v>
      </c>
      <c r="U43" s="19">
        <f>'6月'!M43</f>
        <v>507328</v>
      </c>
      <c r="V43" s="1">
        <f>'6月'!N43</f>
        <v>5.2</v>
      </c>
      <c r="W43" s="20">
        <f>'2Q'!L43</f>
        <v>53444</v>
      </c>
      <c r="X43" s="19">
        <f>'2Q'!M43</f>
        <v>1570038</v>
      </c>
      <c r="Y43" s="1">
        <f>'2Q'!N43</f>
        <v>3.4039940434562732</v>
      </c>
      <c r="Z43" s="20">
        <f>上期!L43</f>
        <v>964963</v>
      </c>
      <c r="AA43" s="19">
        <f>上期!M43</f>
        <v>3163587</v>
      </c>
      <c r="AB43" s="1">
        <f>上期!N43</f>
        <v>30.502179962175845</v>
      </c>
      <c r="AC43" s="20">
        <f>'7月'!L43</f>
        <v>0</v>
      </c>
      <c r="AD43" s="19">
        <f>'7月'!M43</f>
        <v>0</v>
      </c>
      <c r="AE43" s="1">
        <f>'7月'!N43</f>
        <v>0</v>
      </c>
      <c r="AF43" s="20">
        <f>'8月'!L43</f>
        <v>0</v>
      </c>
      <c r="AG43" s="19">
        <f>'8月'!M43</f>
        <v>0</v>
      </c>
      <c r="AH43" s="1">
        <f>'8月'!N43</f>
        <v>0</v>
      </c>
      <c r="AI43" s="20">
        <f>'9月'!L43</f>
        <v>0</v>
      </c>
      <c r="AJ43" s="19">
        <f>'9月'!M43</f>
        <v>0</v>
      </c>
      <c r="AK43" s="1">
        <f>'9月'!N43</f>
        <v>0</v>
      </c>
      <c r="AL43" s="20">
        <f>'3Q'!L43</f>
        <v>0</v>
      </c>
      <c r="AM43" s="19">
        <f>'3Q'!M43</f>
        <v>0</v>
      </c>
      <c r="AN43" s="1">
        <f>'3Q'!N43</f>
        <v>0</v>
      </c>
      <c r="AO43" s="11">
        <f>'10月'!L43</f>
        <v>0</v>
      </c>
      <c r="AP43" s="9">
        <f>'10月'!M43</f>
        <v>0</v>
      </c>
      <c r="AQ43" s="23">
        <f>'10月'!N43</f>
        <v>0</v>
      </c>
      <c r="AR43" s="10">
        <f>'11月'!L43</f>
        <v>0</v>
      </c>
      <c r="AS43" s="9">
        <f>'11月'!M43</f>
        <v>0</v>
      </c>
      <c r="AT43" s="12">
        <f>'11月'!N43</f>
        <v>0</v>
      </c>
      <c r="AU43" s="10">
        <f>'12月'!L43</f>
        <v>0</v>
      </c>
      <c r="AV43" s="9">
        <f>'12月'!M43</f>
        <v>0</v>
      </c>
      <c r="AW43" s="23">
        <f>'12月'!N43</f>
        <v>0</v>
      </c>
      <c r="AX43" s="20">
        <f>'4Q'!L43</f>
        <v>0</v>
      </c>
      <c r="AY43" s="19">
        <f>'4Q'!M43</f>
        <v>0</v>
      </c>
      <c r="AZ43" s="23">
        <f>'4Q'!N43</f>
        <v>0</v>
      </c>
      <c r="BA43" s="20">
        <f>下期!L43</f>
        <v>0</v>
      </c>
      <c r="BB43" s="19">
        <f>下期!M43</f>
        <v>0</v>
      </c>
      <c r="BC43" s="1">
        <f>下期!N43</f>
        <v>0</v>
      </c>
      <c r="BD43" s="20">
        <f>'20年度累計'!L43</f>
        <v>0</v>
      </c>
      <c r="BE43" s="19">
        <f>'20年度累計'!M43</f>
        <v>0</v>
      </c>
      <c r="BF43" s="12">
        <f>'20年度累計'!N43</f>
        <v>0</v>
      </c>
    </row>
    <row r="44" spans="1:58" x14ac:dyDescent="0.15">
      <c r="A44" s="87" t="str">
        <f>'4月'!B44</f>
        <v>名鉄観光バス（株）</v>
      </c>
      <c r="B44" s="20">
        <f>'20年1月'!L44</f>
        <v>480021</v>
      </c>
      <c r="C44" s="19">
        <f>'20年1月'!M44</f>
        <v>485507</v>
      </c>
      <c r="D44" s="23">
        <f>'20年1月'!N44</f>
        <v>98.9</v>
      </c>
      <c r="E44" s="20">
        <f>'2月'!L44</f>
        <v>371478</v>
      </c>
      <c r="F44" s="19">
        <f>'2月'!M44</f>
        <v>429289</v>
      </c>
      <c r="G44" s="23">
        <f>'2月'!N44</f>
        <v>86.5</v>
      </c>
      <c r="H44" s="20">
        <f>'3月'!L44</f>
        <v>66935</v>
      </c>
      <c r="I44" s="19">
        <f>'3月'!M44</f>
        <v>517881</v>
      </c>
      <c r="J44" s="23">
        <f>'3月'!N44</f>
        <v>12.9</v>
      </c>
      <c r="K44" s="20">
        <f>'1Q'!L44</f>
        <v>918434</v>
      </c>
      <c r="L44" s="19">
        <f>'1Q'!M44</f>
        <v>1432677</v>
      </c>
      <c r="M44" s="23">
        <f>'1Q'!N44</f>
        <v>64.106145348881853</v>
      </c>
      <c r="N44" s="83">
        <f>'4月'!L44</f>
        <v>4842</v>
      </c>
      <c r="O44" s="84">
        <f>'4月'!M44</f>
        <v>463177</v>
      </c>
      <c r="P44" s="1">
        <f>'4月'!N44</f>
        <v>1</v>
      </c>
      <c r="Q44" s="20">
        <f>'5月'!L44</f>
        <v>3899</v>
      </c>
      <c r="R44" s="19">
        <f>'5月'!M44</f>
        <v>479522</v>
      </c>
      <c r="S44" s="1">
        <f>'5月'!N44</f>
        <v>0.8</v>
      </c>
      <c r="T44" s="20">
        <f>'6月'!L44</f>
        <v>17702</v>
      </c>
      <c r="U44" s="19">
        <f>'6月'!M44</f>
        <v>710658</v>
      </c>
      <c r="V44" s="1">
        <f>'6月'!N44</f>
        <v>2.5</v>
      </c>
      <c r="W44" s="20">
        <f>'2Q'!L44</f>
        <v>26443</v>
      </c>
      <c r="X44" s="19">
        <f>'2Q'!M44</f>
        <v>1653357</v>
      </c>
      <c r="Y44" s="1">
        <f>'2Q'!N44</f>
        <v>1.5993521060484819</v>
      </c>
      <c r="Z44" s="20">
        <f>上期!L44</f>
        <v>944877</v>
      </c>
      <c r="AA44" s="19">
        <f>上期!M44</f>
        <v>3086034</v>
      </c>
      <c r="AB44" s="1">
        <f>上期!N44</f>
        <v>30.617841540307072</v>
      </c>
      <c r="AC44" s="20">
        <f>'7月'!L44</f>
        <v>0</v>
      </c>
      <c r="AD44" s="19">
        <f>'7月'!M44</f>
        <v>0</v>
      </c>
      <c r="AE44" s="1">
        <f>'7月'!N44</f>
        <v>0</v>
      </c>
      <c r="AF44" s="20">
        <f>'8月'!L44</f>
        <v>0</v>
      </c>
      <c r="AG44" s="19">
        <f>'8月'!M44</f>
        <v>0</v>
      </c>
      <c r="AH44" s="1">
        <f>'8月'!N44</f>
        <v>0</v>
      </c>
      <c r="AI44" s="20">
        <f>'9月'!L44</f>
        <v>0</v>
      </c>
      <c r="AJ44" s="19">
        <f>'9月'!M44</f>
        <v>0</v>
      </c>
      <c r="AK44" s="1">
        <f>'9月'!N44</f>
        <v>0</v>
      </c>
      <c r="AL44" s="20">
        <f>'3Q'!L44</f>
        <v>0</v>
      </c>
      <c r="AM44" s="19">
        <f>'3Q'!M44</f>
        <v>0</v>
      </c>
      <c r="AN44" s="1">
        <f>'3Q'!N44</f>
        <v>0</v>
      </c>
      <c r="AO44" s="11">
        <f>'10月'!L44</f>
        <v>0</v>
      </c>
      <c r="AP44" s="9">
        <f>'10月'!M44</f>
        <v>0</v>
      </c>
      <c r="AQ44" s="23">
        <f>'10月'!N44</f>
        <v>0</v>
      </c>
      <c r="AR44" s="10">
        <f>'11月'!L44</f>
        <v>0</v>
      </c>
      <c r="AS44" s="9">
        <f>'11月'!M44</f>
        <v>0</v>
      </c>
      <c r="AT44" s="12">
        <f>'11月'!N44</f>
        <v>0</v>
      </c>
      <c r="AU44" s="10">
        <f>'12月'!L44</f>
        <v>0</v>
      </c>
      <c r="AV44" s="9">
        <f>'12月'!M44</f>
        <v>0</v>
      </c>
      <c r="AW44" s="23">
        <f>'12月'!N44</f>
        <v>0</v>
      </c>
      <c r="AX44" s="20">
        <f>'4Q'!L44</f>
        <v>0</v>
      </c>
      <c r="AY44" s="19">
        <f>'4Q'!M44</f>
        <v>0</v>
      </c>
      <c r="AZ44" s="23">
        <f>'4Q'!N44</f>
        <v>0</v>
      </c>
      <c r="BA44" s="20">
        <f>下期!L44</f>
        <v>0</v>
      </c>
      <c r="BB44" s="19">
        <f>下期!M44</f>
        <v>0</v>
      </c>
      <c r="BC44" s="1">
        <f>下期!N44</f>
        <v>0</v>
      </c>
      <c r="BD44" s="20">
        <f>'20年度累計'!L44</f>
        <v>0</v>
      </c>
      <c r="BE44" s="19">
        <f>'20年度累計'!M44</f>
        <v>0</v>
      </c>
      <c r="BF44" s="12">
        <f>'20年度累計'!N44</f>
        <v>0</v>
      </c>
    </row>
    <row r="45" spans="1:58" x14ac:dyDescent="0.15">
      <c r="A45" s="82" t="str">
        <f>'4月'!B45</f>
        <v>（株）トラベル日本</v>
      </c>
      <c r="B45" s="20">
        <f>'20年1月'!L45</f>
        <v>287094</v>
      </c>
      <c r="C45" s="19">
        <f>'20年1月'!M45</f>
        <v>329690</v>
      </c>
      <c r="D45" s="23">
        <f>'20年1月'!N45</f>
        <v>87.1</v>
      </c>
      <c r="E45" s="20">
        <f>'2月'!L45</f>
        <v>258963</v>
      </c>
      <c r="F45" s="19">
        <f>'2月'!M45</f>
        <v>416291</v>
      </c>
      <c r="G45" s="23">
        <f>'2月'!N45</f>
        <v>62.2</v>
      </c>
      <c r="H45" s="20">
        <f>'3月'!L45</f>
        <v>91116</v>
      </c>
      <c r="I45" s="19">
        <f>'3月'!M45</f>
        <v>383904</v>
      </c>
      <c r="J45" s="23">
        <f>'3月'!N45</f>
        <v>23.7</v>
      </c>
      <c r="K45" s="20">
        <f>'1Q'!L45</f>
        <v>637173</v>
      </c>
      <c r="L45" s="19">
        <f>'1Q'!M45</f>
        <v>1129885</v>
      </c>
      <c r="M45" s="23">
        <f>'1Q'!N45</f>
        <v>56.39273023360785</v>
      </c>
      <c r="N45" s="83">
        <f>'4月'!L45</f>
        <v>10850</v>
      </c>
      <c r="O45" s="84">
        <f>'4月'!M45</f>
        <v>378277</v>
      </c>
      <c r="P45" s="1">
        <f>'4月'!N45</f>
        <v>2.9</v>
      </c>
      <c r="Q45" s="20">
        <f>'5月'!L45</f>
        <v>584</v>
      </c>
      <c r="R45" s="19">
        <f>'5月'!M45</f>
        <v>494030</v>
      </c>
      <c r="S45" s="1">
        <f>'5月'!N45</f>
        <v>0.1</v>
      </c>
      <c r="T45" s="20">
        <f>'6月'!L45</f>
        <v>19306</v>
      </c>
      <c r="U45" s="19">
        <f>'6月'!M45</f>
        <v>467558</v>
      </c>
      <c r="V45" s="1">
        <f>'6月'!N45</f>
        <v>4.0999999999999996</v>
      </c>
      <c r="W45" s="20">
        <f>'2Q'!L45</f>
        <v>30740</v>
      </c>
      <c r="X45" s="19">
        <f>'2Q'!M45</f>
        <v>1339865</v>
      </c>
      <c r="Y45" s="1">
        <f>'2Q'!N45</f>
        <v>2.2942609889802332</v>
      </c>
      <c r="Z45" s="20">
        <f>上期!L45</f>
        <v>667913</v>
      </c>
      <c r="AA45" s="19">
        <f>上期!M45</f>
        <v>2469750</v>
      </c>
      <c r="AB45" s="1">
        <f>上期!N45</f>
        <v>27.043749367344873</v>
      </c>
      <c r="AC45" s="20">
        <f>'7月'!L45</f>
        <v>0</v>
      </c>
      <c r="AD45" s="19">
        <f>'7月'!M45</f>
        <v>0</v>
      </c>
      <c r="AE45" s="1">
        <f>'7月'!N45</f>
        <v>0</v>
      </c>
      <c r="AF45" s="20">
        <f>'8月'!L45</f>
        <v>0</v>
      </c>
      <c r="AG45" s="19">
        <f>'8月'!M45</f>
        <v>0</v>
      </c>
      <c r="AH45" s="1">
        <f>'8月'!N45</f>
        <v>0</v>
      </c>
      <c r="AI45" s="20">
        <f>'9月'!L45</f>
        <v>0</v>
      </c>
      <c r="AJ45" s="19">
        <f>'9月'!M45</f>
        <v>0</v>
      </c>
      <c r="AK45" s="1">
        <f>'9月'!N45</f>
        <v>0</v>
      </c>
      <c r="AL45" s="20">
        <f>'3Q'!L45</f>
        <v>0</v>
      </c>
      <c r="AM45" s="19">
        <f>'3Q'!M45</f>
        <v>0</v>
      </c>
      <c r="AN45" s="1">
        <f>'3Q'!N45</f>
        <v>0</v>
      </c>
      <c r="AO45" s="11">
        <f>'10月'!L45</f>
        <v>0</v>
      </c>
      <c r="AP45" s="9">
        <f>'10月'!M45</f>
        <v>0</v>
      </c>
      <c r="AQ45" s="23">
        <f>'10月'!N45</f>
        <v>0</v>
      </c>
      <c r="AR45" s="10">
        <f>'11月'!L45</f>
        <v>0</v>
      </c>
      <c r="AS45" s="9">
        <f>'11月'!M45</f>
        <v>0</v>
      </c>
      <c r="AT45" s="12">
        <f>'11月'!N45</f>
        <v>0</v>
      </c>
      <c r="AU45" s="10">
        <f>'12月'!L45</f>
        <v>0</v>
      </c>
      <c r="AV45" s="9">
        <f>'12月'!M45</f>
        <v>0</v>
      </c>
      <c r="AW45" s="23">
        <f>'12月'!N45</f>
        <v>0</v>
      </c>
      <c r="AX45" s="20">
        <f>'4Q'!L45</f>
        <v>0</v>
      </c>
      <c r="AY45" s="19">
        <f>'4Q'!M45</f>
        <v>0</v>
      </c>
      <c r="AZ45" s="23">
        <f>'4Q'!N45</f>
        <v>0</v>
      </c>
      <c r="BA45" s="20">
        <f>下期!L45</f>
        <v>0</v>
      </c>
      <c r="BB45" s="19">
        <f>下期!M45</f>
        <v>0</v>
      </c>
      <c r="BC45" s="1">
        <f>下期!N45</f>
        <v>0</v>
      </c>
      <c r="BD45" s="20">
        <f>'20年度累計'!L45</f>
        <v>0</v>
      </c>
      <c r="BE45" s="19">
        <f>'20年度累計'!M45</f>
        <v>0</v>
      </c>
      <c r="BF45" s="12">
        <f>'20年度累計'!N45</f>
        <v>0</v>
      </c>
    </row>
    <row r="46" spans="1:58" x14ac:dyDescent="0.15">
      <c r="A46" s="85" t="str">
        <f>'4月'!B46</f>
        <v>テック航空サービス（株）</v>
      </c>
      <c r="B46" s="20">
        <f>'20年1月'!L46</f>
        <v>383487</v>
      </c>
      <c r="C46" s="19">
        <f>'20年1月'!M46</f>
        <v>455593</v>
      </c>
      <c r="D46" s="23">
        <f>'20年1月'!N46</f>
        <v>84.2</v>
      </c>
      <c r="E46" s="20">
        <f>'2月'!L46</f>
        <v>358581</v>
      </c>
      <c r="F46" s="19">
        <f>'2月'!M46</f>
        <v>515015</v>
      </c>
      <c r="G46" s="23">
        <f>'2月'!N46</f>
        <v>69.599999999999994</v>
      </c>
      <c r="H46" s="20">
        <f>'3月'!L46</f>
        <v>136783</v>
      </c>
      <c r="I46" s="19">
        <f>'3月'!M46</f>
        <v>561769</v>
      </c>
      <c r="J46" s="23">
        <f>'3月'!N46</f>
        <v>24.3</v>
      </c>
      <c r="K46" s="20">
        <f>'1Q'!L46</f>
        <v>878851</v>
      </c>
      <c r="L46" s="19">
        <f>'1Q'!M46</f>
        <v>1532377</v>
      </c>
      <c r="M46" s="23">
        <f>'1Q'!N46</f>
        <v>57.352139845481886</v>
      </c>
      <c r="N46" s="83">
        <f>'4月'!L46</f>
        <v>6483</v>
      </c>
      <c r="O46" s="84">
        <f>'4月'!M46</f>
        <v>410584</v>
      </c>
      <c r="P46" s="1">
        <f>'4月'!N46</f>
        <v>1.6</v>
      </c>
      <c r="Q46" s="20">
        <f>'5月'!L46</f>
        <v>4370</v>
      </c>
      <c r="R46" s="19">
        <f>'5月'!M46</f>
        <v>416627</v>
      </c>
      <c r="S46" s="1">
        <f>'5月'!N46</f>
        <v>1</v>
      </c>
      <c r="T46" s="20">
        <f>'6月'!L46</f>
        <v>14711</v>
      </c>
      <c r="U46" s="19">
        <f>'6月'!M46</f>
        <v>408345</v>
      </c>
      <c r="V46" s="1">
        <f>'6月'!N46</f>
        <v>3.6</v>
      </c>
      <c r="W46" s="20">
        <f>'2Q'!L46</f>
        <v>25564</v>
      </c>
      <c r="X46" s="19">
        <f>'2Q'!M46</f>
        <v>1235556</v>
      </c>
      <c r="Y46" s="1">
        <f>'2Q'!N46</f>
        <v>2.0690280327237289</v>
      </c>
      <c r="Z46" s="20">
        <f>上期!L46</f>
        <v>904415</v>
      </c>
      <c r="AA46" s="19">
        <f>上期!M46</f>
        <v>2767933</v>
      </c>
      <c r="AB46" s="1">
        <f>上期!N46</f>
        <v>32.674743210908645</v>
      </c>
      <c r="AC46" s="20">
        <f>'7月'!L46</f>
        <v>0</v>
      </c>
      <c r="AD46" s="19">
        <f>'7月'!M46</f>
        <v>0</v>
      </c>
      <c r="AE46" s="1">
        <f>'7月'!N46</f>
        <v>0</v>
      </c>
      <c r="AF46" s="20">
        <f>'8月'!L46</f>
        <v>0</v>
      </c>
      <c r="AG46" s="19">
        <f>'8月'!M46</f>
        <v>0</v>
      </c>
      <c r="AH46" s="1">
        <f>'8月'!N46</f>
        <v>0</v>
      </c>
      <c r="AI46" s="20">
        <f>'9月'!L46</f>
        <v>0</v>
      </c>
      <c r="AJ46" s="19">
        <f>'9月'!M46</f>
        <v>0</v>
      </c>
      <c r="AK46" s="1">
        <f>'9月'!N46</f>
        <v>0</v>
      </c>
      <c r="AL46" s="20">
        <f>'3Q'!L46</f>
        <v>0</v>
      </c>
      <c r="AM46" s="19">
        <f>'3Q'!M46</f>
        <v>0</v>
      </c>
      <c r="AN46" s="1">
        <f>'3Q'!N46</f>
        <v>0</v>
      </c>
      <c r="AO46" s="11">
        <f>'10月'!L46</f>
        <v>0</v>
      </c>
      <c r="AP46" s="9">
        <f>'10月'!M46</f>
        <v>0</v>
      </c>
      <c r="AQ46" s="23">
        <f>'10月'!N46</f>
        <v>0</v>
      </c>
      <c r="AR46" s="10">
        <f>'11月'!L46</f>
        <v>0</v>
      </c>
      <c r="AS46" s="9">
        <f>'11月'!M46</f>
        <v>0</v>
      </c>
      <c r="AT46" s="12">
        <f>'11月'!N46</f>
        <v>0</v>
      </c>
      <c r="AU46" s="10">
        <f>'12月'!L46</f>
        <v>0</v>
      </c>
      <c r="AV46" s="9">
        <f>'12月'!M46</f>
        <v>0</v>
      </c>
      <c r="AW46" s="23">
        <f>'12月'!N46</f>
        <v>0</v>
      </c>
      <c r="AX46" s="20">
        <f>'4Q'!L46</f>
        <v>0</v>
      </c>
      <c r="AY46" s="19">
        <f>'4Q'!M46</f>
        <v>0</v>
      </c>
      <c r="AZ46" s="23">
        <f>'4Q'!N46</f>
        <v>0</v>
      </c>
      <c r="BA46" s="20">
        <f>下期!L46</f>
        <v>0</v>
      </c>
      <c r="BB46" s="19">
        <f>下期!M46</f>
        <v>0</v>
      </c>
      <c r="BC46" s="1">
        <f>下期!N46</f>
        <v>0</v>
      </c>
      <c r="BD46" s="20">
        <f>'20年度累計'!L46</f>
        <v>0</v>
      </c>
      <c r="BE46" s="19">
        <f>'20年度累計'!M46</f>
        <v>0</v>
      </c>
      <c r="BF46" s="12">
        <f>'20年度累計'!N46</f>
        <v>0</v>
      </c>
    </row>
    <row r="47" spans="1:58" x14ac:dyDescent="0.15">
      <c r="A47" s="82" t="str">
        <f>'4月'!B47</f>
        <v>西武トラベル（株）</v>
      </c>
      <c r="B47" s="20">
        <f>'20年1月'!L47</f>
        <v>580020</v>
      </c>
      <c r="C47" s="19">
        <f>'20年1月'!M47</f>
        <v>474426</v>
      </c>
      <c r="D47" s="23">
        <f>'20年1月'!N47</f>
        <v>122.3</v>
      </c>
      <c r="E47" s="20">
        <f>'2月'!L47</f>
        <v>583964</v>
      </c>
      <c r="F47" s="19">
        <f>'2月'!M47</f>
        <v>498658</v>
      </c>
      <c r="G47" s="23">
        <f>'2月'!N47</f>
        <v>117.1</v>
      </c>
      <c r="H47" s="20">
        <f>'3月'!L47</f>
        <v>216608</v>
      </c>
      <c r="I47" s="19">
        <f>'3月'!M47</f>
        <v>452454</v>
      </c>
      <c r="J47" s="23">
        <f>'3月'!N47</f>
        <v>47.9</v>
      </c>
      <c r="K47" s="20">
        <f>'1Q'!L47</f>
        <v>1380592</v>
      </c>
      <c r="L47" s="19">
        <f>'1Q'!M47</f>
        <v>1425538</v>
      </c>
      <c r="M47" s="23">
        <f>'1Q'!N47</f>
        <v>96.847085100502412</v>
      </c>
      <c r="N47" s="83">
        <f>'4月'!L47</f>
        <v>12953</v>
      </c>
      <c r="O47" s="84">
        <f>'4月'!M47</f>
        <v>485737</v>
      </c>
      <c r="P47" s="1">
        <f>'4月'!N47</f>
        <v>2.7</v>
      </c>
      <c r="Q47" s="20">
        <f>'5月'!L47</f>
        <v>5175</v>
      </c>
      <c r="R47" s="19">
        <f>'5月'!M47</f>
        <v>361726</v>
      </c>
      <c r="S47" s="1">
        <f>'5月'!N47</f>
        <v>1.4</v>
      </c>
      <c r="T47" s="20">
        <f>'6月'!L47</f>
        <v>28301</v>
      </c>
      <c r="U47" s="19">
        <f>'6月'!M47</f>
        <v>302976</v>
      </c>
      <c r="V47" s="1">
        <f>'6月'!N47</f>
        <v>9.3000000000000007</v>
      </c>
      <c r="W47" s="20">
        <f>'2Q'!L47</f>
        <v>46429</v>
      </c>
      <c r="X47" s="19">
        <f>'2Q'!M47</f>
        <v>1150439</v>
      </c>
      <c r="Y47" s="1">
        <f>'2Q'!N47</f>
        <v>4.0357637388857643</v>
      </c>
      <c r="Z47" s="20">
        <f>上期!L47</f>
        <v>1427021</v>
      </c>
      <c r="AA47" s="19">
        <f>上期!M47</f>
        <v>2575977</v>
      </c>
      <c r="AB47" s="1">
        <f>上期!N47</f>
        <v>55.397272568815637</v>
      </c>
      <c r="AC47" s="20">
        <f>'7月'!L47</f>
        <v>0</v>
      </c>
      <c r="AD47" s="19">
        <f>'7月'!M47</f>
        <v>0</v>
      </c>
      <c r="AE47" s="1">
        <f>'7月'!N47</f>
        <v>0</v>
      </c>
      <c r="AF47" s="20">
        <f>'8月'!L47</f>
        <v>0</v>
      </c>
      <c r="AG47" s="19">
        <f>'8月'!M47</f>
        <v>0</v>
      </c>
      <c r="AH47" s="1">
        <f>'8月'!N47</f>
        <v>0</v>
      </c>
      <c r="AI47" s="20">
        <f>'9月'!L47</f>
        <v>0</v>
      </c>
      <c r="AJ47" s="19">
        <f>'9月'!M47</f>
        <v>0</v>
      </c>
      <c r="AK47" s="1">
        <f>'9月'!N47</f>
        <v>0</v>
      </c>
      <c r="AL47" s="20">
        <f>'3Q'!L47</f>
        <v>0</v>
      </c>
      <c r="AM47" s="19">
        <f>'3Q'!M47</f>
        <v>0</v>
      </c>
      <c r="AN47" s="1">
        <f>'3Q'!N47</f>
        <v>0</v>
      </c>
      <c r="AO47" s="11">
        <f>'10月'!L47</f>
        <v>0</v>
      </c>
      <c r="AP47" s="9">
        <f>'10月'!M47</f>
        <v>0</v>
      </c>
      <c r="AQ47" s="23">
        <f>'10月'!N47</f>
        <v>0</v>
      </c>
      <c r="AR47" s="10">
        <f>'11月'!L47</f>
        <v>0</v>
      </c>
      <c r="AS47" s="9">
        <f>'11月'!M47</f>
        <v>0</v>
      </c>
      <c r="AT47" s="12">
        <f>'11月'!N47</f>
        <v>0</v>
      </c>
      <c r="AU47" s="10">
        <f>'12月'!L47</f>
        <v>0</v>
      </c>
      <c r="AV47" s="9">
        <f>'12月'!M47</f>
        <v>0</v>
      </c>
      <c r="AW47" s="23">
        <f>'12月'!N47</f>
        <v>0</v>
      </c>
      <c r="AX47" s="20">
        <f>'4Q'!L47</f>
        <v>0</v>
      </c>
      <c r="AY47" s="19">
        <f>'4Q'!M47</f>
        <v>0</v>
      </c>
      <c r="AZ47" s="23">
        <f>'4Q'!N47</f>
        <v>0</v>
      </c>
      <c r="BA47" s="20">
        <f>下期!L47</f>
        <v>0</v>
      </c>
      <c r="BB47" s="19">
        <f>下期!M47</f>
        <v>0</v>
      </c>
      <c r="BC47" s="1">
        <f>下期!N47</f>
        <v>0</v>
      </c>
      <c r="BD47" s="20">
        <f>'20年度累計'!L47</f>
        <v>0</v>
      </c>
      <c r="BE47" s="19">
        <f>'20年度累計'!M47</f>
        <v>0</v>
      </c>
      <c r="BF47" s="12">
        <f>'20年度累計'!N47</f>
        <v>0</v>
      </c>
    </row>
    <row r="48" spans="1:58" x14ac:dyDescent="0.15">
      <c r="A48" s="82" t="str">
        <f>'4月'!B48</f>
        <v>（株）エスティーエートラベル</v>
      </c>
      <c r="B48" s="20">
        <f>'20年1月'!L48</f>
        <v>92943</v>
      </c>
      <c r="C48" s="19">
        <f>'20年1月'!M48</f>
        <v>88118</v>
      </c>
      <c r="D48" s="23">
        <f>'20年1月'!N48</f>
        <v>105.5</v>
      </c>
      <c r="E48" s="20">
        <f>'2月'!L48</f>
        <v>636231</v>
      </c>
      <c r="F48" s="19">
        <f>'2月'!M48</f>
        <v>597766</v>
      </c>
      <c r="G48" s="23">
        <f>'2月'!N48</f>
        <v>106.4</v>
      </c>
      <c r="H48" s="20">
        <f>'3月'!L48</f>
        <v>159954</v>
      </c>
      <c r="I48" s="19">
        <f>'3月'!M48</f>
        <v>567314</v>
      </c>
      <c r="J48" s="23">
        <f>'3月'!N48</f>
        <v>28.2</v>
      </c>
      <c r="K48" s="20">
        <f>'1Q'!L48</f>
        <v>889128</v>
      </c>
      <c r="L48" s="19">
        <f>'1Q'!M48</f>
        <v>1253198</v>
      </c>
      <c r="M48" s="23">
        <f>'1Q'!N48</f>
        <v>70.948724782516422</v>
      </c>
      <c r="N48" s="83">
        <f>'4月'!L48</f>
        <v>16348</v>
      </c>
      <c r="O48" s="84">
        <f>'4月'!M48</f>
        <v>278796</v>
      </c>
      <c r="P48" s="1">
        <f>'4月'!N48</f>
        <v>5.9</v>
      </c>
      <c r="Q48" s="20">
        <f>'5月'!L48</f>
        <v>1827</v>
      </c>
      <c r="R48" s="19">
        <f>'5月'!M48</f>
        <v>148868</v>
      </c>
      <c r="S48" s="1">
        <f>'5月'!N48</f>
        <v>1.2</v>
      </c>
      <c r="T48" s="20">
        <f>'6月'!L48</f>
        <v>6691</v>
      </c>
      <c r="U48" s="19">
        <f>'6月'!M48</f>
        <v>219709</v>
      </c>
      <c r="V48" s="1">
        <f>'6月'!N48</f>
        <v>3</v>
      </c>
      <c r="W48" s="20">
        <f>'2Q'!L48</f>
        <v>24866</v>
      </c>
      <c r="X48" s="19">
        <f>'2Q'!M48</f>
        <v>647373</v>
      </c>
      <c r="Y48" s="1">
        <f>'2Q'!N48</f>
        <v>3.8410622624051358</v>
      </c>
      <c r="Z48" s="20">
        <f>上期!L48</f>
        <v>913994</v>
      </c>
      <c r="AA48" s="19">
        <f>上期!M48</f>
        <v>1900571</v>
      </c>
      <c r="AB48" s="1">
        <f>上期!N48</f>
        <v>48.090494909161507</v>
      </c>
      <c r="AC48" s="20">
        <f>'7月'!L48</f>
        <v>0</v>
      </c>
      <c r="AD48" s="19">
        <f>'7月'!M48</f>
        <v>0</v>
      </c>
      <c r="AE48" s="1">
        <f>'7月'!N48</f>
        <v>0</v>
      </c>
      <c r="AF48" s="20">
        <f>'8月'!L48</f>
        <v>0</v>
      </c>
      <c r="AG48" s="19">
        <f>'8月'!M48</f>
        <v>0</v>
      </c>
      <c r="AH48" s="1">
        <f>'8月'!N48</f>
        <v>0</v>
      </c>
      <c r="AI48" s="20">
        <f>'9月'!L48</f>
        <v>0</v>
      </c>
      <c r="AJ48" s="19">
        <f>'9月'!M48</f>
        <v>0</v>
      </c>
      <c r="AK48" s="1">
        <f>'9月'!N48</f>
        <v>0</v>
      </c>
      <c r="AL48" s="20">
        <f>'3Q'!L48</f>
        <v>0</v>
      </c>
      <c r="AM48" s="19">
        <f>'3Q'!M48</f>
        <v>0</v>
      </c>
      <c r="AN48" s="1">
        <f>'3Q'!N48</f>
        <v>0</v>
      </c>
      <c r="AO48" s="11">
        <f>'10月'!L48</f>
        <v>0</v>
      </c>
      <c r="AP48" s="9">
        <f>'10月'!M48</f>
        <v>0</v>
      </c>
      <c r="AQ48" s="23">
        <f>'10月'!N48</f>
        <v>0</v>
      </c>
      <c r="AR48" s="10">
        <f>'11月'!L48</f>
        <v>0</v>
      </c>
      <c r="AS48" s="9">
        <f>'11月'!M48</f>
        <v>0</v>
      </c>
      <c r="AT48" s="12">
        <f>'11月'!N48</f>
        <v>0</v>
      </c>
      <c r="AU48" s="10">
        <f>'12月'!L48</f>
        <v>0</v>
      </c>
      <c r="AV48" s="9">
        <f>'12月'!M48</f>
        <v>0</v>
      </c>
      <c r="AW48" s="23">
        <f>'12月'!N48</f>
        <v>0</v>
      </c>
      <c r="AX48" s="20">
        <f>'4Q'!L48</f>
        <v>0</v>
      </c>
      <c r="AY48" s="19">
        <f>'4Q'!M48</f>
        <v>0</v>
      </c>
      <c r="AZ48" s="23">
        <f>'4Q'!N48</f>
        <v>0</v>
      </c>
      <c r="BA48" s="20">
        <f>下期!L48</f>
        <v>0</v>
      </c>
      <c r="BB48" s="19">
        <f>下期!M48</f>
        <v>0</v>
      </c>
      <c r="BC48" s="1">
        <f>下期!N48</f>
        <v>0</v>
      </c>
      <c r="BD48" s="20">
        <f>'20年度累計'!L48</f>
        <v>0</v>
      </c>
      <c r="BE48" s="19">
        <f>'20年度累計'!M48</f>
        <v>0</v>
      </c>
      <c r="BF48" s="12">
        <f>'20年度累計'!N48</f>
        <v>0</v>
      </c>
    </row>
    <row r="49" spans="1:58" x14ac:dyDescent="0.15">
      <c r="A49" s="82" t="str">
        <f>'4月'!B49</f>
        <v>菱和ダイヤモンド航空サービス（株）</v>
      </c>
      <c r="B49" s="20">
        <f>'20年1月'!L49</f>
        <v>383046</v>
      </c>
      <c r="C49" s="19">
        <f>'20年1月'!M49</f>
        <v>421878</v>
      </c>
      <c r="D49" s="23">
        <f>'20年1月'!N49</f>
        <v>90.8</v>
      </c>
      <c r="E49" s="20">
        <f>'2月'!L49</f>
        <v>360184</v>
      </c>
      <c r="F49" s="19">
        <f>'2月'!M49</f>
        <v>361891</v>
      </c>
      <c r="G49" s="23">
        <f>'2月'!N49</f>
        <v>99.5</v>
      </c>
      <c r="H49" s="20">
        <f>'3月'!L49</f>
        <v>209120</v>
      </c>
      <c r="I49" s="19">
        <f>'3月'!M49</f>
        <v>360164</v>
      </c>
      <c r="J49" s="23">
        <f>'3月'!N49</f>
        <v>58.1</v>
      </c>
      <c r="K49" s="20">
        <f>'1Q'!L49</f>
        <v>952350</v>
      </c>
      <c r="L49" s="19">
        <f>'1Q'!M49</f>
        <v>1143933</v>
      </c>
      <c r="M49" s="23">
        <f>'1Q'!N49</f>
        <v>83.252253409946206</v>
      </c>
      <c r="N49" s="83">
        <f>'4月'!L49</f>
        <v>22432</v>
      </c>
      <c r="O49" s="84">
        <f>'4月'!M49</f>
        <v>378128</v>
      </c>
      <c r="P49" s="1">
        <f>'4月'!N49</f>
        <v>5.9</v>
      </c>
      <c r="Q49" s="20">
        <f>'5月'!L49</f>
        <v>10314</v>
      </c>
      <c r="R49" s="19">
        <f>'5月'!M49</f>
        <v>371457</v>
      </c>
      <c r="S49" s="1">
        <f>'5月'!N49</f>
        <v>2.8</v>
      </c>
      <c r="T49" s="20">
        <f>'6月'!L49</f>
        <v>11438</v>
      </c>
      <c r="U49" s="19">
        <f>'6月'!M49</f>
        <v>449188</v>
      </c>
      <c r="V49" s="1">
        <f>'6月'!N49</f>
        <v>2.5</v>
      </c>
      <c r="W49" s="20">
        <f>'2Q'!L49</f>
        <v>44184</v>
      </c>
      <c r="X49" s="19">
        <f>'2Q'!M49</f>
        <v>1198773</v>
      </c>
      <c r="Y49" s="1">
        <f>'2Q'!N49</f>
        <v>3.68576869849421</v>
      </c>
      <c r="Z49" s="20">
        <f>上期!L49</f>
        <v>996534</v>
      </c>
      <c r="AA49" s="19">
        <f>上期!M49</f>
        <v>2342706</v>
      </c>
      <c r="AB49" s="1">
        <f>上期!N49</f>
        <v>42.537732007345355</v>
      </c>
      <c r="AC49" s="20">
        <f>'7月'!L49</f>
        <v>0</v>
      </c>
      <c r="AD49" s="19">
        <f>'7月'!M49</f>
        <v>0</v>
      </c>
      <c r="AE49" s="1">
        <f>'7月'!N49</f>
        <v>0</v>
      </c>
      <c r="AF49" s="20">
        <f>'8月'!L49</f>
        <v>0</v>
      </c>
      <c r="AG49" s="19">
        <f>'8月'!M49</f>
        <v>0</v>
      </c>
      <c r="AH49" s="1">
        <f>'8月'!N49</f>
        <v>0</v>
      </c>
      <c r="AI49" s="20">
        <f>'9月'!L49</f>
        <v>0</v>
      </c>
      <c r="AJ49" s="19">
        <f>'9月'!M49</f>
        <v>0</v>
      </c>
      <c r="AK49" s="1">
        <f>'9月'!N49</f>
        <v>0</v>
      </c>
      <c r="AL49" s="20">
        <f>'3Q'!L49</f>
        <v>0</v>
      </c>
      <c r="AM49" s="19">
        <f>'3Q'!M49</f>
        <v>0</v>
      </c>
      <c r="AN49" s="1">
        <f>'3Q'!N49</f>
        <v>0</v>
      </c>
      <c r="AO49" s="11">
        <f>'10月'!L49</f>
        <v>0</v>
      </c>
      <c r="AP49" s="9">
        <f>'10月'!M49</f>
        <v>0</v>
      </c>
      <c r="AQ49" s="23">
        <f>'10月'!N49</f>
        <v>0</v>
      </c>
      <c r="AR49" s="10">
        <f>'11月'!L49</f>
        <v>0</v>
      </c>
      <c r="AS49" s="9">
        <f>'11月'!M49</f>
        <v>0</v>
      </c>
      <c r="AT49" s="12">
        <f>'11月'!N49</f>
        <v>0</v>
      </c>
      <c r="AU49" s="10">
        <f>'12月'!L49</f>
        <v>0</v>
      </c>
      <c r="AV49" s="9">
        <f>'12月'!M49</f>
        <v>0</v>
      </c>
      <c r="AW49" s="23">
        <f>'12月'!N49</f>
        <v>0</v>
      </c>
      <c r="AX49" s="20">
        <f>'4Q'!L49</f>
        <v>0</v>
      </c>
      <c r="AY49" s="19">
        <f>'4Q'!M49</f>
        <v>0</v>
      </c>
      <c r="AZ49" s="23">
        <f>'4Q'!N49</f>
        <v>0</v>
      </c>
      <c r="BA49" s="20">
        <f>下期!L49</f>
        <v>0</v>
      </c>
      <c r="BB49" s="19">
        <f>下期!M49</f>
        <v>0</v>
      </c>
      <c r="BC49" s="1">
        <f>下期!N49</f>
        <v>0</v>
      </c>
      <c r="BD49" s="20">
        <f>'20年度累計'!L49</f>
        <v>0</v>
      </c>
      <c r="BE49" s="19">
        <f>'20年度累計'!M49</f>
        <v>0</v>
      </c>
      <c r="BF49" s="12">
        <f>'20年度累計'!N49</f>
        <v>0</v>
      </c>
    </row>
    <row r="50" spans="1:58" x14ac:dyDescent="0.15">
      <c r="A50" s="82" t="str">
        <f>'4月'!B50</f>
        <v>富士急トラベル（株）</v>
      </c>
      <c r="B50" s="20">
        <f>'20年1月'!L50</f>
        <v>300231</v>
      </c>
      <c r="C50" s="19">
        <f>'20年1月'!M50</f>
        <v>213040</v>
      </c>
      <c r="D50" s="23">
        <f>'20年1月'!N50</f>
        <v>140.9</v>
      </c>
      <c r="E50" s="20">
        <f>'2月'!L50</f>
        <v>428140</v>
      </c>
      <c r="F50" s="19">
        <f>'2月'!M50</f>
        <v>352417</v>
      </c>
      <c r="G50" s="23">
        <f>'2月'!N50</f>
        <v>121.5</v>
      </c>
      <c r="H50" s="20">
        <f>'3月'!L50</f>
        <v>71893</v>
      </c>
      <c r="I50" s="19">
        <f>'3月'!M50</f>
        <v>291994</v>
      </c>
      <c r="J50" s="23">
        <f>'3月'!N50</f>
        <v>24.6</v>
      </c>
      <c r="K50" s="20">
        <f>'1Q'!L50</f>
        <v>800264</v>
      </c>
      <c r="L50" s="19">
        <f>'1Q'!M50</f>
        <v>857451</v>
      </c>
      <c r="M50" s="23">
        <f>'1Q'!N50</f>
        <v>93.33058098946762</v>
      </c>
      <c r="N50" s="83">
        <f>'4月'!L50</f>
        <v>8629</v>
      </c>
      <c r="O50" s="84">
        <f>'4月'!M50</f>
        <v>294573</v>
      </c>
      <c r="P50" s="1">
        <f>'4月'!N50</f>
        <v>2.9</v>
      </c>
      <c r="Q50" s="20">
        <f>'5月'!L50</f>
        <v>1820</v>
      </c>
      <c r="R50" s="19">
        <f>'5月'!M50</f>
        <v>403914</v>
      </c>
      <c r="S50" s="1">
        <f>'5月'!N50</f>
        <v>0.5</v>
      </c>
      <c r="T50" s="20">
        <f>'6月'!L50</f>
        <v>36638</v>
      </c>
      <c r="U50" s="19">
        <f>'6月'!M50</f>
        <v>313570</v>
      </c>
      <c r="V50" s="1">
        <f>'6月'!N50</f>
        <v>11.7</v>
      </c>
      <c r="W50" s="20">
        <f>'2Q'!L50</f>
        <v>47087</v>
      </c>
      <c r="X50" s="19">
        <f>'2Q'!M50</f>
        <v>1012057</v>
      </c>
      <c r="Y50" s="1">
        <f>'2Q'!N50</f>
        <v>4.6526035588904575</v>
      </c>
      <c r="Z50" s="20">
        <f>上期!L50</f>
        <v>847351</v>
      </c>
      <c r="AA50" s="19">
        <f>上期!M50</f>
        <v>1869508</v>
      </c>
      <c r="AB50" s="1">
        <f>上期!N50</f>
        <v>45.324812731478012</v>
      </c>
      <c r="AC50" s="20">
        <f>'7月'!L50</f>
        <v>0</v>
      </c>
      <c r="AD50" s="19">
        <f>'7月'!M50</f>
        <v>0</v>
      </c>
      <c r="AE50" s="1">
        <f>'7月'!N50</f>
        <v>0</v>
      </c>
      <c r="AF50" s="20">
        <f>'8月'!L50</f>
        <v>0</v>
      </c>
      <c r="AG50" s="19">
        <f>'8月'!M50</f>
        <v>0</v>
      </c>
      <c r="AH50" s="1">
        <f>'8月'!N50</f>
        <v>0</v>
      </c>
      <c r="AI50" s="20">
        <f>'9月'!L50</f>
        <v>0</v>
      </c>
      <c r="AJ50" s="19">
        <f>'9月'!M50</f>
        <v>0</v>
      </c>
      <c r="AK50" s="1">
        <f>'9月'!N50</f>
        <v>0</v>
      </c>
      <c r="AL50" s="20">
        <f>'3Q'!L50</f>
        <v>0</v>
      </c>
      <c r="AM50" s="19">
        <f>'3Q'!M50</f>
        <v>0</v>
      </c>
      <c r="AN50" s="1">
        <f>'3Q'!N50</f>
        <v>0</v>
      </c>
      <c r="AO50" s="11">
        <f>'10月'!L50</f>
        <v>0</v>
      </c>
      <c r="AP50" s="9">
        <f>'10月'!M50</f>
        <v>0</v>
      </c>
      <c r="AQ50" s="23">
        <f>'10月'!N50</f>
        <v>0</v>
      </c>
      <c r="AR50" s="10">
        <f>'11月'!L50</f>
        <v>0</v>
      </c>
      <c r="AS50" s="9">
        <f>'11月'!M50</f>
        <v>0</v>
      </c>
      <c r="AT50" s="12">
        <f>'11月'!N50</f>
        <v>0</v>
      </c>
      <c r="AU50" s="10">
        <f>'12月'!L50</f>
        <v>0</v>
      </c>
      <c r="AV50" s="9">
        <f>'12月'!M50</f>
        <v>0</v>
      </c>
      <c r="AW50" s="23">
        <f>'12月'!N50</f>
        <v>0</v>
      </c>
      <c r="AX50" s="20">
        <f>'4Q'!L50</f>
        <v>0</v>
      </c>
      <c r="AY50" s="19">
        <f>'4Q'!M50</f>
        <v>0</v>
      </c>
      <c r="AZ50" s="23">
        <f>'4Q'!N50</f>
        <v>0</v>
      </c>
      <c r="BA50" s="20">
        <f>下期!L50</f>
        <v>0</v>
      </c>
      <c r="BB50" s="19">
        <f>下期!M50</f>
        <v>0</v>
      </c>
      <c r="BC50" s="1">
        <f>下期!N50</f>
        <v>0</v>
      </c>
      <c r="BD50" s="20">
        <f>'20年度累計'!L50</f>
        <v>0</v>
      </c>
      <c r="BE50" s="19">
        <f>'20年度累計'!M50</f>
        <v>0</v>
      </c>
      <c r="BF50" s="12">
        <f>'20年度累計'!N50</f>
        <v>0</v>
      </c>
    </row>
    <row r="51" spans="1:58" x14ac:dyDescent="0.15">
      <c r="A51" s="82" t="str">
        <f>'4月'!B51</f>
        <v>（株）三越伊勢丹ニッコウトラベル</v>
      </c>
      <c r="B51" s="20">
        <f>'20年1月'!L51</f>
        <v>335261</v>
      </c>
      <c r="C51" s="19">
        <f>'20年1月'!M51</f>
        <v>602679</v>
      </c>
      <c r="D51" s="23">
        <f>'20年1月'!N51</f>
        <v>55.6</v>
      </c>
      <c r="E51" s="20">
        <f>'2月'!L51</f>
        <v>335343</v>
      </c>
      <c r="F51" s="19">
        <f>'2月'!M51</f>
        <v>378861</v>
      </c>
      <c r="G51" s="23">
        <f>'2月'!N51</f>
        <v>88.5</v>
      </c>
      <c r="H51" s="20">
        <f>'3月'!L51</f>
        <v>163157</v>
      </c>
      <c r="I51" s="19">
        <f>'3月'!M51</f>
        <v>840180</v>
      </c>
      <c r="J51" s="23">
        <f>'3月'!N51</f>
        <v>19.399999999999999</v>
      </c>
      <c r="K51" s="20">
        <f>'1Q'!L51</f>
        <v>833761</v>
      </c>
      <c r="L51" s="19">
        <f>'1Q'!M51</f>
        <v>1821720</v>
      </c>
      <c r="M51" s="23">
        <f>'1Q'!N51</f>
        <v>45.767790878949569</v>
      </c>
      <c r="N51" s="83">
        <f>'4月'!L51</f>
        <v>11686</v>
      </c>
      <c r="O51" s="84">
        <f>'4月'!M51</f>
        <v>1120915</v>
      </c>
      <c r="P51" s="1">
        <f>'4月'!N51</f>
        <v>1</v>
      </c>
      <c r="Q51" s="20">
        <f>'5月'!L51</f>
        <v>0</v>
      </c>
      <c r="R51" s="19">
        <f>'5月'!M51</f>
        <v>884070</v>
      </c>
      <c r="S51" s="1" t="str">
        <f>'5月'!N51</f>
        <v>－</v>
      </c>
      <c r="T51" s="20">
        <f>'6月'!L51</f>
        <v>0</v>
      </c>
      <c r="U51" s="19">
        <f>'6月'!M51</f>
        <v>458422</v>
      </c>
      <c r="V51" s="1" t="str">
        <f>'6月'!N51</f>
        <v>－</v>
      </c>
      <c r="W51" s="20">
        <f>'2Q'!L51</f>
        <v>11686</v>
      </c>
      <c r="X51" s="19">
        <f>'2Q'!M51</f>
        <v>2463407</v>
      </c>
      <c r="Y51" s="1">
        <f>'2Q'!N51</f>
        <v>0.47438364833744484</v>
      </c>
      <c r="Z51" s="20">
        <f>上期!L51</f>
        <v>845447</v>
      </c>
      <c r="AA51" s="19">
        <f>上期!M51</f>
        <v>4285127</v>
      </c>
      <c r="AB51" s="1">
        <f>上期!N51</f>
        <v>19.72980030696873</v>
      </c>
      <c r="AC51" s="20">
        <f>'7月'!L51</f>
        <v>0</v>
      </c>
      <c r="AD51" s="19">
        <f>'7月'!M51</f>
        <v>0</v>
      </c>
      <c r="AE51" s="1">
        <f>'7月'!N51</f>
        <v>0</v>
      </c>
      <c r="AF51" s="20">
        <f>'8月'!L51</f>
        <v>0</v>
      </c>
      <c r="AG51" s="19">
        <f>'8月'!M51</f>
        <v>0</v>
      </c>
      <c r="AH51" s="1">
        <f>'8月'!N51</f>
        <v>0</v>
      </c>
      <c r="AI51" s="20">
        <f>'9月'!L51</f>
        <v>0</v>
      </c>
      <c r="AJ51" s="19">
        <f>'9月'!M51</f>
        <v>0</v>
      </c>
      <c r="AK51" s="1">
        <f>'9月'!N51</f>
        <v>0</v>
      </c>
      <c r="AL51" s="20">
        <f>'3Q'!L51</f>
        <v>0</v>
      </c>
      <c r="AM51" s="19">
        <f>'3Q'!M51</f>
        <v>0</v>
      </c>
      <c r="AN51" s="1">
        <f>'3Q'!N51</f>
        <v>0</v>
      </c>
      <c r="AO51" s="11">
        <f>'10月'!L51</f>
        <v>0</v>
      </c>
      <c r="AP51" s="9">
        <f>'10月'!M51</f>
        <v>0</v>
      </c>
      <c r="AQ51" s="23">
        <f>'10月'!N51</f>
        <v>0</v>
      </c>
      <c r="AR51" s="10">
        <f>'11月'!L51</f>
        <v>0</v>
      </c>
      <c r="AS51" s="9">
        <f>'11月'!M51</f>
        <v>0</v>
      </c>
      <c r="AT51" s="12">
        <f>'11月'!N51</f>
        <v>0</v>
      </c>
      <c r="AU51" s="10">
        <f>'12月'!L51</f>
        <v>0</v>
      </c>
      <c r="AV51" s="9">
        <f>'12月'!M51</f>
        <v>0</v>
      </c>
      <c r="AW51" s="23">
        <f>'12月'!N51</f>
        <v>0</v>
      </c>
      <c r="AX51" s="20">
        <f>'4Q'!L51</f>
        <v>0</v>
      </c>
      <c r="AY51" s="19">
        <f>'4Q'!M51</f>
        <v>0</v>
      </c>
      <c r="AZ51" s="23">
        <f>'4Q'!N51</f>
        <v>0</v>
      </c>
      <c r="BA51" s="20">
        <f>下期!L51</f>
        <v>0</v>
      </c>
      <c r="BB51" s="19">
        <f>下期!M51</f>
        <v>0</v>
      </c>
      <c r="BC51" s="1">
        <f>下期!N51</f>
        <v>0</v>
      </c>
      <c r="BD51" s="20">
        <f>'20年度累計'!L51</f>
        <v>0</v>
      </c>
      <c r="BE51" s="19">
        <f>'20年度累計'!M51</f>
        <v>0</v>
      </c>
      <c r="BF51" s="12">
        <f>'20年度累計'!N51</f>
        <v>0</v>
      </c>
    </row>
    <row r="52" spans="1:58" x14ac:dyDescent="0.15">
      <c r="A52" s="82" t="e">
        <f>'4月'!#REF!</f>
        <v>#REF!</v>
      </c>
      <c r="B52" s="20" t="e">
        <f>'20年1月'!#REF!</f>
        <v>#REF!</v>
      </c>
      <c r="C52" s="19" t="e">
        <f>'20年1月'!#REF!</f>
        <v>#REF!</v>
      </c>
      <c r="D52" s="23" t="e">
        <f>'20年1月'!#REF!</f>
        <v>#REF!</v>
      </c>
      <c r="E52" s="20" t="e">
        <f>'2月'!#REF!</f>
        <v>#REF!</v>
      </c>
      <c r="F52" s="19" t="e">
        <f>'2月'!#REF!</f>
        <v>#REF!</v>
      </c>
      <c r="G52" s="23" t="e">
        <f>'2月'!#REF!</f>
        <v>#REF!</v>
      </c>
      <c r="H52" s="20" t="e">
        <f>'3月'!#REF!</f>
        <v>#REF!</v>
      </c>
      <c r="I52" s="19" t="e">
        <f>'3月'!#REF!</f>
        <v>#REF!</v>
      </c>
      <c r="J52" s="23" t="e">
        <f>'3月'!#REF!</f>
        <v>#REF!</v>
      </c>
      <c r="K52" s="20" t="e">
        <f>'1Q'!#REF!</f>
        <v>#REF!</v>
      </c>
      <c r="L52" s="19" t="e">
        <f>'1Q'!#REF!</f>
        <v>#REF!</v>
      </c>
      <c r="M52" s="23" t="e">
        <f>'1Q'!#REF!</f>
        <v>#REF!</v>
      </c>
      <c r="N52" s="83" t="e">
        <f>'4月'!#REF!</f>
        <v>#REF!</v>
      </c>
      <c r="O52" s="84" t="e">
        <f>'4月'!#REF!</f>
        <v>#REF!</v>
      </c>
      <c r="P52" s="1" t="e">
        <f>'4月'!#REF!</f>
        <v>#REF!</v>
      </c>
      <c r="Q52" s="20" t="e">
        <f>'5月'!#REF!</f>
        <v>#REF!</v>
      </c>
      <c r="R52" s="19" t="e">
        <f>'5月'!#REF!</f>
        <v>#REF!</v>
      </c>
      <c r="S52" s="1" t="e">
        <f>'5月'!#REF!</f>
        <v>#REF!</v>
      </c>
      <c r="T52" s="20" t="e">
        <f>'6月'!#REF!</f>
        <v>#REF!</v>
      </c>
      <c r="U52" s="19" t="e">
        <f>'6月'!#REF!</f>
        <v>#REF!</v>
      </c>
      <c r="V52" s="1" t="e">
        <f>'6月'!#REF!</f>
        <v>#REF!</v>
      </c>
      <c r="W52" s="20" t="e">
        <f>'2Q'!#REF!</f>
        <v>#REF!</v>
      </c>
      <c r="X52" s="19" t="e">
        <f>'2Q'!#REF!</f>
        <v>#REF!</v>
      </c>
      <c r="Y52" s="1" t="e">
        <f>'2Q'!#REF!</f>
        <v>#REF!</v>
      </c>
      <c r="Z52" s="20" t="e">
        <f>上期!#REF!</f>
        <v>#REF!</v>
      </c>
      <c r="AA52" s="19" t="e">
        <f>上期!#REF!</f>
        <v>#REF!</v>
      </c>
      <c r="AB52" s="1" t="e">
        <f>上期!#REF!</f>
        <v>#REF!</v>
      </c>
      <c r="AC52" s="20" t="e">
        <f>'7月'!#REF!</f>
        <v>#REF!</v>
      </c>
      <c r="AD52" s="19" t="e">
        <f>'7月'!#REF!</f>
        <v>#REF!</v>
      </c>
      <c r="AE52" s="1" t="e">
        <f>'7月'!#REF!</f>
        <v>#REF!</v>
      </c>
      <c r="AF52" s="20" t="e">
        <f>'8月'!#REF!</f>
        <v>#REF!</v>
      </c>
      <c r="AG52" s="19" t="e">
        <f>'8月'!#REF!</f>
        <v>#REF!</v>
      </c>
      <c r="AH52" s="1" t="e">
        <f>'8月'!#REF!</f>
        <v>#REF!</v>
      </c>
      <c r="AI52" s="20" t="e">
        <f>'9月'!#REF!</f>
        <v>#REF!</v>
      </c>
      <c r="AJ52" s="19" t="e">
        <f>'9月'!#REF!</f>
        <v>#REF!</v>
      </c>
      <c r="AK52" s="1" t="e">
        <f>'9月'!#REF!</f>
        <v>#REF!</v>
      </c>
      <c r="AL52" s="20" t="e">
        <f>'3Q'!#REF!</f>
        <v>#REF!</v>
      </c>
      <c r="AM52" s="19" t="e">
        <f>'3Q'!#REF!</f>
        <v>#REF!</v>
      </c>
      <c r="AN52" s="1" t="e">
        <f>'3Q'!#REF!</f>
        <v>#REF!</v>
      </c>
      <c r="AO52" s="11" t="e">
        <f>'10月'!#REF!</f>
        <v>#REF!</v>
      </c>
      <c r="AP52" s="9" t="e">
        <f>'10月'!#REF!</f>
        <v>#REF!</v>
      </c>
      <c r="AQ52" s="23" t="e">
        <f>'10月'!#REF!</f>
        <v>#REF!</v>
      </c>
      <c r="AR52" s="10" t="e">
        <f>'11月'!#REF!</f>
        <v>#REF!</v>
      </c>
      <c r="AS52" s="9" t="e">
        <f>'11月'!#REF!</f>
        <v>#REF!</v>
      </c>
      <c r="AT52" s="12" t="e">
        <f>'11月'!#REF!</f>
        <v>#REF!</v>
      </c>
      <c r="AU52" s="10" t="e">
        <f>'12月'!#REF!</f>
        <v>#REF!</v>
      </c>
      <c r="AV52" s="9" t="e">
        <f>'12月'!#REF!</f>
        <v>#REF!</v>
      </c>
      <c r="AW52" s="23" t="e">
        <f>'12月'!#REF!</f>
        <v>#REF!</v>
      </c>
      <c r="AX52" s="20" t="e">
        <f>'4Q'!#REF!</f>
        <v>#REF!</v>
      </c>
      <c r="AY52" s="19" t="e">
        <f>'4Q'!#REF!</f>
        <v>#REF!</v>
      </c>
      <c r="AZ52" s="23" t="e">
        <f>'4Q'!#REF!</f>
        <v>#REF!</v>
      </c>
      <c r="BA52" s="20" t="e">
        <f>下期!#REF!</f>
        <v>#REF!</v>
      </c>
      <c r="BB52" s="19" t="e">
        <f>下期!#REF!</f>
        <v>#REF!</v>
      </c>
      <c r="BC52" s="1" t="e">
        <f>下期!#REF!</f>
        <v>#REF!</v>
      </c>
      <c r="BD52" s="20" t="e">
        <f>'20年度累計'!#REF!</f>
        <v>#REF!</v>
      </c>
      <c r="BE52" s="19" t="e">
        <f>'20年度累計'!#REF!</f>
        <v>#REF!</v>
      </c>
      <c r="BF52" s="12" t="e">
        <f>'20年度累計'!#REF!</f>
        <v>#REF!</v>
      </c>
    </row>
    <row r="53" spans="1:58" ht="14.25" thickBot="1" x14ac:dyDescent="0.2">
      <c r="A53" s="88" t="str">
        <f>'4月'!B52</f>
        <v>（株）JAL JTAセールス</v>
      </c>
      <c r="B53" s="50">
        <f>'20年1月'!L52</f>
        <v>178923</v>
      </c>
      <c r="C53" s="49">
        <f>'20年1月'!M52</f>
        <v>177343</v>
      </c>
      <c r="D53" s="43">
        <f>'20年1月'!N52</f>
        <v>100.9</v>
      </c>
      <c r="E53" s="50">
        <f>'2月'!L52</f>
        <v>153056</v>
      </c>
      <c r="F53" s="49">
        <f>'2月'!M52</f>
        <v>201440</v>
      </c>
      <c r="G53" s="43">
        <f>'2月'!N52</f>
        <v>76</v>
      </c>
      <c r="H53" s="50">
        <f>'3月'!L52</f>
        <v>69616</v>
      </c>
      <c r="I53" s="49">
        <f>'3月'!M52</f>
        <v>316436</v>
      </c>
      <c r="J53" s="43">
        <f>'3月'!N52</f>
        <v>22</v>
      </c>
      <c r="K53" s="50">
        <f>'1Q'!L52</f>
        <v>401595</v>
      </c>
      <c r="L53" s="49">
        <f>'1Q'!M52</f>
        <v>695219</v>
      </c>
      <c r="M53" s="43">
        <f>'1Q'!N52</f>
        <v>57.765250949700743</v>
      </c>
      <c r="N53" s="89">
        <f>'4月'!L52</f>
        <v>7814</v>
      </c>
      <c r="O53" s="90">
        <f>'4月'!M52</f>
        <v>186935</v>
      </c>
      <c r="P53" s="47">
        <f>'4月'!N52</f>
        <v>4.2</v>
      </c>
      <c r="Q53" s="50">
        <f>'5月'!L52</f>
        <v>2972</v>
      </c>
      <c r="R53" s="49">
        <f>'5月'!M52</f>
        <v>220380</v>
      </c>
      <c r="S53" s="47">
        <f>'5月'!N52</f>
        <v>1.3</v>
      </c>
      <c r="T53" s="50">
        <f>'6月'!L52</f>
        <v>74806</v>
      </c>
      <c r="U53" s="49">
        <f>'6月'!M52</f>
        <v>204207</v>
      </c>
      <c r="V53" s="47">
        <f>'6月'!N52</f>
        <v>36.6</v>
      </c>
      <c r="W53" s="50">
        <f>'2Q'!L52</f>
        <v>85592</v>
      </c>
      <c r="X53" s="49">
        <f>'2Q'!M52</f>
        <v>611522</v>
      </c>
      <c r="Y53" s="47">
        <f>'2Q'!N52</f>
        <v>13.99655286318399</v>
      </c>
      <c r="Z53" s="50">
        <f>上期!L52</f>
        <v>487187</v>
      </c>
      <c r="AA53" s="49">
        <f>上期!M52</f>
        <v>1306741</v>
      </c>
      <c r="AB53" s="47">
        <f>上期!N52</f>
        <v>37.28259846442409</v>
      </c>
      <c r="AC53" s="50">
        <f>'7月'!L52</f>
        <v>0</v>
      </c>
      <c r="AD53" s="49">
        <f>'7月'!M52</f>
        <v>0</v>
      </c>
      <c r="AE53" s="47">
        <f>'7月'!N52</f>
        <v>0</v>
      </c>
      <c r="AF53" s="50">
        <f>'8月'!L52</f>
        <v>0</v>
      </c>
      <c r="AG53" s="49">
        <f>'8月'!M52</f>
        <v>0</v>
      </c>
      <c r="AH53" s="47">
        <f>'8月'!N52</f>
        <v>0</v>
      </c>
      <c r="AI53" s="50">
        <f>'9月'!L52</f>
        <v>0</v>
      </c>
      <c r="AJ53" s="49">
        <f>'9月'!M52</f>
        <v>0</v>
      </c>
      <c r="AK53" s="47">
        <f>'9月'!N52</f>
        <v>0</v>
      </c>
      <c r="AL53" s="50">
        <f>'3Q'!L52</f>
        <v>0</v>
      </c>
      <c r="AM53" s="49">
        <f>'3Q'!M52</f>
        <v>0</v>
      </c>
      <c r="AN53" s="47">
        <f>'3Q'!N52</f>
        <v>0</v>
      </c>
      <c r="AO53" s="48">
        <f>'10月'!L52</f>
        <v>0</v>
      </c>
      <c r="AP53" s="42">
        <f>'10月'!M52</f>
        <v>0</v>
      </c>
      <c r="AQ53" s="43">
        <f>'10月'!N52</f>
        <v>0</v>
      </c>
      <c r="AR53" s="41">
        <f>'11月'!L52</f>
        <v>0</v>
      </c>
      <c r="AS53" s="42">
        <f>'11月'!M52</f>
        <v>0</v>
      </c>
      <c r="AT53" s="44">
        <f>'11月'!N52</f>
        <v>0</v>
      </c>
      <c r="AU53" s="41">
        <f>'12月'!L52</f>
        <v>0</v>
      </c>
      <c r="AV53" s="42">
        <f>'12月'!M52</f>
        <v>0</v>
      </c>
      <c r="AW53" s="43">
        <f>'12月'!N52</f>
        <v>0</v>
      </c>
      <c r="AX53" s="50">
        <f>'4Q'!L52</f>
        <v>0</v>
      </c>
      <c r="AY53" s="49">
        <f>'4Q'!M52</f>
        <v>0</v>
      </c>
      <c r="AZ53" s="43">
        <f>'4Q'!N52</f>
        <v>0</v>
      </c>
      <c r="BA53" s="50">
        <f>下期!L52</f>
        <v>0</v>
      </c>
      <c r="BB53" s="49">
        <f>下期!M52</f>
        <v>0</v>
      </c>
      <c r="BC53" s="47">
        <f>下期!N52</f>
        <v>0</v>
      </c>
      <c r="BD53" s="50">
        <f>'20年度累計'!L52</f>
        <v>0</v>
      </c>
      <c r="BE53" s="49">
        <f>'20年度累計'!M52</f>
        <v>0</v>
      </c>
      <c r="BF53" s="44">
        <f>'20年度累計'!N52</f>
        <v>0</v>
      </c>
    </row>
    <row r="54" spans="1:58" ht="15" thickTop="1" thickBot="1" x14ac:dyDescent="0.2">
      <c r="A54" s="68" t="s">
        <v>21</v>
      </c>
      <c r="B54" s="91">
        <f>'20年1月'!L53</f>
        <v>278424403</v>
      </c>
      <c r="C54" s="92">
        <f>'20年1月'!M53</f>
        <v>295491335</v>
      </c>
      <c r="D54" s="39">
        <f>'20年1月'!N53</f>
        <v>94.224219129809683</v>
      </c>
      <c r="E54" s="91">
        <f>'2月'!L53</f>
        <v>267098319</v>
      </c>
      <c r="F54" s="92">
        <f>'2月'!M53</f>
        <v>329506981</v>
      </c>
      <c r="G54" s="39">
        <f>'2月'!N53</f>
        <v>81.059987921773342</v>
      </c>
      <c r="H54" s="91">
        <f>'3月'!L53</f>
        <v>116385399</v>
      </c>
      <c r="I54" s="92">
        <f>'3月'!M53</f>
        <v>408532539</v>
      </c>
      <c r="J54" s="39">
        <f>'3月'!N53</f>
        <v>28.48864848927003</v>
      </c>
      <c r="K54" s="91">
        <f>'1Q'!L53</f>
        <v>661908121</v>
      </c>
      <c r="L54" s="92">
        <f>'1Q'!M53</f>
        <v>1033530855</v>
      </c>
      <c r="M54" s="39">
        <f>'1Q'!N53</f>
        <v>64.043382720296236</v>
      </c>
      <c r="N54" s="91">
        <f>'4月'!L53</f>
        <v>16942099</v>
      </c>
      <c r="O54" s="92">
        <f>'4月'!M53</f>
        <v>375783491</v>
      </c>
      <c r="P54" s="45">
        <f>'4月'!N53</f>
        <v>4.5084734709646943</v>
      </c>
      <c r="Q54" s="91">
        <f>'5月'!L53</f>
        <v>9570571</v>
      </c>
      <c r="R54" s="92">
        <f>'5月'!M53</f>
        <v>391462461</v>
      </c>
      <c r="S54" s="45">
        <f>'5月'!N53</f>
        <v>2.4448247159004088</v>
      </c>
      <c r="T54" s="91">
        <f>'6月'!L53</f>
        <v>28786788</v>
      </c>
      <c r="U54" s="92">
        <f>'6月'!M53</f>
        <v>403845437</v>
      </c>
      <c r="V54" s="45">
        <f>'6月'!N53</f>
        <v>7.1281696814120501</v>
      </c>
      <c r="W54" s="91">
        <f>'2Q'!L53</f>
        <v>54797134</v>
      </c>
      <c r="X54" s="92">
        <f>'2Q'!M53</f>
        <v>1135754318</v>
      </c>
      <c r="Y54" s="45">
        <f>'2Q'!N53</f>
        <v>4.8247348155800713</v>
      </c>
      <c r="Z54" s="91">
        <f>上期!L53</f>
        <v>716705255</v>
      </c>
      <c r="AA54" s="92">
        <f>上期!M53</f>
        <v>2169285173</v>
      </c>
      <c r="AB54" s="45">
        <f>上期!N53</f>
        <v>33.03877534961606</v>
      </c>
      <c r="AC54" s="91">
        <f>'7月'!L53</f>
        <v>0</v>
      </c>
      <c r="AD54" s="92">
        <f>'7月'!M53</f>
        <v>0</v>
      </c>
      <c r="AE54" s="45" t="e">
        <f>'7月'!N53</f>
        <v>#DIV/0!</v>
      </c>
      <c r="AF54" s="91">
        <f>'8月'!L53</f>
        <v>0</v>
      </c>
      <c r="AG54" s="92">
        <f>'8月'!M53</f>
        <v>0</v>
      </c>
      <c r="AH54" s="45" t="e">
        <f>'8月'!N53</f>
        <v>#DIV/0!</v>
      </c>
      <c r="AI54" s="91">
        <f>'9月'!L53</f>
        <v>0</v>
      </c>
      <c r="AJ54" s="92">
        <f>'9月'!M53</f>
        <v>0</v>
      </c>
      <c r="AK54" s="45" t="e">
        <f>'9月'!N53</f>
        <v>#DIV/0!</v>
      </c>
      <c r="AL54" s="91">
        <f>'3Q'!L53</f>
        <v>0</v>
      </c>
      <c r="AM54" s="92">
        <f>'3Q'!M53</f>
        <v>0</v>
      </c>
      <c r="AN54" s="45" t="e">
        <f>'3Q'!N53</f>
        <v>#DIV/0!</v>
      </c>
      <c r="AO54" s="46">
        <f>'10月'!L53</f>
        <v>0</v>
      </c>
      <c r="AP54" s="38">
        <f>'10月'!M53</f>
        <v>0</v>
      </c>
      <c r="AQ54" s="39" t="e">
        <f>'10月'!N53</f>
        <v>#DIV/0!</v>
      </c>
      <c r="AR54" s="37">
        <f>'11月'!L53</f>
        <v>0</v>
      </c>
      <c r="AS54" s="38">
        <f>'11月'!M53</f>
        <v>0</v>
      </c>
      <c r="AT54" s="40" t="e">
        <f>'11月'!N53</f>
        <v>#DIV/0!</v>
      </c>
      <c r="AU54" s="37">
        <f>'12月'!L53</f>
        <v>0</v>
      </c>
      <c r="AV54" s="38">
        <f>'12月'!M53</f>
        <v>0</v>
      </c>
      <c r="AW54" s="39" t="e">
        <f>'12月'!N53</f>
        <v>#DIV/0!</v>
      </c>
      <c r="AX54" s="91">
        <f>'4Q'!L53</f>
        <v>0</v>
      </c>
      <c r="AY54" s="92">
        <f>'4Q'!M53</f>
        <v>0</v>
      </c>
      <c r="AZ54" s="39" t="e">
        <f>'4Q'!N53</f>
        <v>#DIV/0!</v>
      </c>
      <c r="BA54" s="91">
        <f>下期!L53</f>
        <v>0</v>
      </c>
      <c r="BB54" s="92">
        <f>下期!M53</f>
        <v>0</v>
      </c>
      <c r="BC54" s="45" t="e">
        <f>下期!N53</f>
        <v>#DIV/0!</v>
      </c>
      <c r="BD54" s="91">
        <f>'20年度累計'!L53</f>
        <v>0</v>
      </c>
      <c r="BE54" s="92">
        <f>'20年度累計'!M53</f>
        <v>0</v>
      </c>
      <c r="BF54" s="40" t="e">
        <f>'20年度累計'!N53</f>
        <v>#DIV/0!</v>
      </c>
    </row>
    <row r="55" spans="1:58" x14ac:dyDescent="0.15">
      <c r="A55" s="129"/>
      <c r="N55" s="93"/>
      <c r="O55" s="93"/>
      <c r="P55" s="94"/>
      <c r="Q55" s="93"/>
      <c r="R55" s="93"/>
      <c r="S55" s="94"/>
      <c r="T55" s="93"/>
      <c r="U55" s="93"/>
      <c r="V55" s="94"/>
      <c r="W55" s="93"/>
      <c r="X55" s="93"/>
      <c r="Y55" s="94"/>
    </row>
    <row r="56" spans="1:58" customFormat="1" ht="15" customHeight="1" x14ac:dyDescent="0.15">
      <c r="A56" s="144"/>
      <c r="N56" s="145"/>
      <c r="O56" s="145" t="s">
        <v>59</v>
      </c>
      <c r="P56" s="144"/>
      <c r="Q56" s="144"/>
      <c r="R56" s="144"/>
      <c r="S56" s="144"/>
      <c r="T56" s="144"/>
      <c r="U56" s="144"/>
      <c r="V56" s="144"/>
      <c r="W56" s="144"/>
      <c r="X56" s="144"/>
      <c r="Y56" s="144"/>
    </row>
    <row r="57" spans="1:58" customFormat="1" ht="15" customHeight="1" x14ac:dyDescent="0.15">
      <c r="A57" s="144"/>
      <c r="N57" s="145"/>
      <c r="O57" s="146" t="s">
        <v>60</v>
      </c>
      <c r="P57" s="144"/>
      <c r="Q57" s="145"/>
      <c r="R57" s="145"/>
      <c r="S57" s="145"/>
      <c r="T57" s="145"/>
      <c r="U57" s="145"/>
      <c r="V57" s="145"/>
      <c r="W57" s="145"/>
      <c r="X57" s="145"/>
      <c r="Y57" s="145"/>
      <c r="AC57" s="125"/>
    </row>
    <row r="58" spans="1:58" customFormat="1" ht="15" customHeight="1" x14ac:dyDescent="0.15">
      <c r="A58" s="144"/>
      <c r="N58" s="145"/>
      <c r="O58" s="145" t="s">
        <v>61</v>
      </c>
      <c r="P58" s="144"/>
      <c r="Q58" s="126"/>
      <c r="R58" s="126"/>
      <c r="S58" s="126"/>
      <c r="T58" s="126"/>
      <c r="U58" s="126"/>
      <c r="V58" s="126"/>
      <c r="W58" s="126"/>
      <c r="X58" s="126"/>
      <c r="Y58" s="126"/>
      <c r="AC58" s="126"/>
    </row>
    <row r="59" spans="1:58" customFormat="1" ht="15" customHeight="1" x14ac:dyDescent="0.15">
      <c r="A59" s="144"/>
      <c r="N59" s="145"/>
      <c r="O59" s="145" t="s">
        <v>62</v>
      </c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AC59" s="126"/>
    </row>
    <row r="60" spans="1:58" customFormat="1" ht="15" customHeight="1" x14ac:dyDescent="0.15">
      <c r="A60" s="144"/>
      <c r="N60" s="145"/>
      <c r="O60" s="144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AC60" s="126"/>
    </row>
    <row r="61" spans="1:58" customFormat="1" ht="15" customHeight="1" x14ac:dyDescent="0.15">
      <c r="A61" s="144"/>
      <c r="N61" s="145"/>
      <c r="O61" s="145" t="s">
        <v>56</v>
      </c>
      <c r="P61" s="144"/>
      <c r="Q61" s="144"/>
      <c r="R61" s="144"/>
      <c r="S61" s="144"/>
      <c r="T61" s="144"/>
      <c r="U61" s="144"/>
      <c r="V61" s="144"/>
      <c r="W61" s="144"/>
      <c r="X61" s="144"/>
      <c r="Y61" s="144"/>
    </row>
    <row r="62" spans="1:58" customFormat="1" ht="15" customHeight="1" x14ac:dyDescent="0.15">
      <c r="A62" s="144"/>
      <c r="N62" s="145"/>
      <c r="O62" s="145" t="s">
        <v>63</v>
      </c>
      <c r="P62" s="144"/>
      <c r="Q62" s="144"/>
      <c r="R62" s="144"/>
      <c r="S62" s="144"/>
      <c r="T62" s="144"/>
      <c r="U62" s="144"/>
      <c r="V62" s="144"/>
      <c r="W62" s="144"/>
      <c r="X62" s="144"/>
      <c r="Y62" s="144"/>
    </row>
    <row r="63" spans="1:58" customFormat="1" ht="15" customHeight="1" x14ac:dyDescent="0.15">
      <c r="A63" s="144"/>
      <c r="N63" s="145"/>
      <c r="O63" s="144" t="s">
        <v>39</v>
      </c>
      <c r="P63" s="144"/>
      <c r="Q63" s="144"/>
      <c r="R63" s="144"/>
      <c r="S63" s="144"/>
      <c r="T63" s="144"/>
      <c r="U63" s="144"/>
      <c r="V63" s="144"/>
      <c r="W63" s="144"/>
      <c r="X63" s="144"/>
      <c r="Y63" s="144"/>
    </row>
    <row r="64" spans="1:58" customFormat="1" ht="15" customHeight="1" x14ac:dyDescent="0.15">
      <c r="A64" s="144"/>
      <c r="N64" s="145"/>
      <c r="O64" s="144" t="s">
        <v>40</v>
      </c>
      <c r="P64" s="144"/>
      <c r="Q64" s="144"/>
      <c r="R64" s="144"/>
      <c r="S64" s="144"/>
      <c r="T64" s="144"/>
      <c r="U64" s="144"/>
      <c r="V64" s="144"/>
      <c r="W64" s="144"/>
      <c r="X64" s="144"/>
      <c r="Y64" s="144"/>
    </row>
    <row r="65" spans="1:25" customFormat="1" ht="15" customHeight="1" x14ac:dyDescent="0.15">
      <c r="A65" s="144"/>
      <c r="N65" s="145"/>
      <c r="O65" s="144" t="s">
        <v>64</v>
      </c>
      <c r="P65" s="144"/>
      <c r="Q65" s="144"/>
      <c r="R65" s="144"/>
      <c r="S65" s="144"/>
      <c r="T65" s="144"/>
      <c r="U65" s="144"/>
      <c r="V65" s="144"/>
      <c r="W65" s="144"/>
      <c r="X65" s="144"/>
      <c r="Y65" s="144"/>
    </row>
    <row r="66" spans="1:25" customFormat="1" ht="15" customHeight="1" x14ac:dyDescent="0.15">
      <c r="A66" s="144"/>
      <c r="N66" s="145"/>
      <c r="O66" s="144"/>
      <c r="P66" s="144"/>
      <c r="Q66" s="144"/>
      <c r="R66" s="144"/>
      <c r="S66" s="144"/>
      <c r="T66" s="144"/>
      <c r="U66" s="144"/>
      <c r="V66" s="144"/>
      <c r="W66" s="144"/>
      <c r="X66" s="144"/>
      <c r="Y66" s="144"/>
    </row>
    <row r="67" spans="1:25" customFormat="1" ht="15" customHeight="1" x14ac:dyDescent="0.15">
      <c r="A67" s="144"/>
      <c r="N67" s="145"/>
      <c r="O67" s="145" t="s">
        <v>41</v>
      </c>
      <c r="P67" s="144"/>
      <c r="Q67" s="144"/>
      <c r="R67" s="144"/>
      <c r="S67" s="144"/>
      <c r="T67" s="144"/>
      <c r="U67" s="144"/>
      <c r="V67" s="144"/>
      <c r="W67" s="144"/>
      <c r="X67" s="144"/>
      <c r="Y67" s="144"/>
    </row>
    <row r="68" spans="1:25" customFormat="1" ht="15" customHeight="1" x14ac:dyDescent="0.15">
      <c r="A68" s="144"/>
      <c r="N68" s="145"/>
      <c r="O68" s="145" t="s">
        <v>42</v>
      </c>
      <c r="P68" s="144"/>
      <c r="Q68" s="144"/>
      <c r="R68" s="144"/>
      <c r="S68" s="144"/>
      <c r="T68" s="144"/>
      <c r="U68" s="144"/>
      <c r="V68" s="144"/>
      <c r="W68" s="144"/>
      <c r="X68" s="144"/>
      <c r="Y68" s="144"/>
    </row>
    <row r="69" spans="1:25" customFormat="1" ht="15" customHeight="1" x14ac:dyDescent="0.15">
      <c r="A69" s="144"/>
      <c r="N69" s="145"/>
      <c r="O69" s="144" t="s">
        <v>65</v>
      </c>
      <c r="P69" s="144"/>
      <c r="Q69" s="144"/>
      <c r="R69" s="144"/>
      <c r="S69" s="144"/>
      <c r="T69" s="144"/>
      <c r="U69" s="144"/>
      <c r="V69" s="144"/>
      <c r="W69" s="144"/>
      <c r="X69" s="144"/>
      <c r="Y69" s="144"/>
    </row>
    <row r="70" spans="1:25" customFormat="1" ht="15" customHeight="1" x14ac:dyDescent="0.15">
      <c r="A70" s="144"/>
      <c r="N70" s="145"/>
      <c r="O70" s="144"/>
      <c r="P70" s="144"/>
      <c r="Q70" s="144"/>
      <c r="R70" s="144"/>
      <c r="S70" s="144"/>
      <c r="T70" s="144"/>
      <c r="U70" s="144"/>
      <c r="V70" s="144"/>
      <c r="W70" s="144"/>
      <c r="X70" s="144"/>
      <c r="Y70" s="144"/>
    </row>
    <row r="71" spans="1:25" customFormat="1" ht="15" customHeight="1" x14ac:dyDescent="0.15">
      <c r="A71" s="144"/>
      <c r="N71" s="145"/>
      <c r="O71" s="144" t="s">
        <v>43</v>
      </c>
      <c r="P71" s="144"/>
      <c r="Q71" s="144"/>
      <c r="R71" s="144"/>
      <c r="S71" s="144"/>
      <c r="T71" s="144"/>
      <c r="U71" s="144"/>
      <c r="V71" s="144"/>
      <c r="W71" s="144"/>
      <c r="X71" s="144"/>
      <c r="Y71" s="144"/>
    </row>
    <row r="72" spans="1:25" customFormat="1" ht="15" customHeight="1" x14ac:dyDescent="0.15">
      <c r="A72" s="144"/>
      <c r="N72" s="145"/>
      <c r="O72" s="145" t="s">
        <v>44</v>
      </c>
      <c r="P72" s="144"/>
      <c r="Q72" s="144"/>
      <c r="R72" s="144"/>
      <c r="S72" s="144"/>
      <c r="T72" s="144"/>
      <c r="U72" s="144"/>
      <c r="V72" s="144"/>
      <c r="W72" s="144"/>
      <c r="X72" s="144"/>
      <c r="Y72" s="144"/>
    </row>
    <row r="73" spans="1:25" customFormat="1" ht="15" customHeight="1" x14ac:dyDescent="0.15">
      <c r="A73" s="144"/>
      <c r="N73" s="145"/>
      <c r="O73" s="144" t="s">
        <v>45</v>
      </c>
      <c r="P73" s="144"/>
      <c r="Q73" s="144"/>
      <c r="R73" s="144"/>
      <c r="S73" s="144"/>
      <c r="T73" s="144"/>
      <c r="U73" s="144"/>
      <c r="V73" s="144"/>
      <c r="W73" s="144"/>
      <c r="X73" s="144"/>
      <c r="Y73" s="144"/>
    </row>
    <row r="74" spans="1:25" customFormat="1" ht="15" customHeight="1" x14ac:dyDescent="0.15">
      <c r="A74" s="144"/>
      <c r="N74" s="145"/>
      <c r="O74" s="145"/>
      <c r="P74" s="144"/>
      <c r="Q74" s="144"/>
      <c r="R74" s="144"/>
      <c r="S74" s="144"/>
      <c r="T74" s="144"/>
      <c r="U74" s="144"/>
      <c r="V74" s="144"/>
      <c r="W74" s="144"/>
      <c r="X74" s="144"/>
      <c r="Y74" s="144"/>
    </row>
    <row r="75" spans="1:25" customFormat="1" ht="15" customHeight="1" x14ac:dyDescent="0.15">
      <c r="A75" s="144"/>
      <c r="N75" s="145"/>
      <c r="O75" s="144" t="s">
        <v>46</v>
      </c>
      <c r="P75" s="144"/>
      <c r="Q75" s="144"/>
      <c r="R75" s="144"/>
      <c r="S75" s="144"/>
      <c r="T75" s="144"/>
      <c r="U75" s="144"/>
      <c r="V75" s="144"/>
      <c r="W75" s="144"/>
      <c r="X75" s="144"/>
      <c r="Y75" s="144"/>
    </row>
    <row r="76" spans="1:25" customFormat="1" ht="15" customHeight="1" x14ac:dyDescent="0.15">
      <c r="A76" s="144"/>
      <c r="N76" s="145"/>
      <c r="O76" s="145" t="s">
        <v>47</v>
      </c>
      <c r="P76" s="144"/>
      <c r="Q76" s="144"/>
      <c r="R76" s="144"/>
      <c r="S76" s="144"/>
      <c r="T76" s="144"/>
      <c r="U76" s="144"/>
      <c r="V76" s="144"/>
      <c r="W76" s="144"/>
      <c r="X76" s="144"/>
      <c r="Y76" s="144"/>
    </row>
    <row r="77" spans="1:25" customFormat="1" ht="15" customHeight="1" x14ac:dyDescent="0.15">
      <c r="A77" s="144"/>
      <c r="N77" s="145"/>
      <c r="O77" s="145" t="s">
        <v>57</v>
      </c>
      <c r="P77" s="144"/>
      <c r="Q77" s="144"/>
      <c r="R77" s="144"/>
      <c r="S77" s="144"/>
      <c r="T77" s="144"/>
      <c r="U77" s="144"/>
      <c r="V77" s="144"/>
      <c r="W77" s="144"/>
      <c r="X77" s="144"/>
      <c r="Y77" s="144"/>
    </row>
    <row r="78" spans="1:25" customFormat="1" ht="15" customHeight="1" x14ac:dyDescent="0.15">
      <c r="A78" s="144"/>
      <c r="N78" s="145"/>
      <c r="O78" s="144"/>
      <c r="P78" s="144"/>
      <c r="Q78" s="144"/>
      <c r="R78" s="144"/>
      <c r="S78" s="144"/>
      <c r="T78" s="144"/>
      <c r="U78" s="144"/>
      <c r="V78" s="144"/>
      <c r="W78" s="144"/>
      <c r="X78" s="144"/>
      <c r="Y78" s="144"/>
    </row>
    <row r="79" spans="1:25" customFormat="1" ht="15" customHeight="1" x14ac:dyDescent="0.15">
      <c r="A79" s="144"/>
      <c r="N79" s="145"/>
      <c r="O79" s="145" t="s">
        <v>66</v>
      </c>
      <c r="P79" s="144"/>
      <c r="Q79" s="144"/>
      <c r="R79" s="144"/>
      <c r="S79" s="144"/>
      <c r="T79" s="144"/>
      <c r="U79" s="144"/>
      <c r="V79" s="144"/>
      <c r="W79" s="144"/>
      <c r="X79" s="144"/>
      <c r="Y79" s="144"/>
    </row>
    <row r="80" spans="1:25" x14ac:dyDescent="0.15">
      <c r="O80" s="145" t="s">
        <v>67</v>
      </c>
    </row>
    <row r="81" spans="15:15" x14ac:dyDescent="0.15">
      <c r="O81" s="145" t="s">
        <v>68</v>
      </c>
    </row>
  </sheetData>
  <mergeCells count="19">
    <mergeCell ref="BD3:BF3"/>
    <mergeCell ref="W3:Y3"/>
    <mergeCell ref="Z3:AB3"/>
    <mergeCell ref="AC3:AE3"/>
    <mergeCell ref="AF3:AH3"/>
    <mergeCell ref="BA3:BC3"/>
    <mergeCell ref="AU3:AW3"/>
    <mergeCell ref="AX3:AZ3"/>
    <mergeCell ref="B3:D3"/>
    <mergeCell ref="AI3:AK3"/>
    <mergeCell ref="AL3:AN3"/>
    <mergeCell ref="AO3:AQ3"/>
    <mergeCell ref="AR3:AT3"/>
    <mergeCell ref="E3:G3"/>
    <mergeCell ref="H3:J3"/>
    <mergeCell ref="K3:M3"/>
    <mergeCell ref="N3:P3"/>
    <mergeCell ref="Q3:S3"/>
    <mergeCell ref="T3:V3"/>
  </mergeCells>
  <phoneticPr fontId="2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4"/>
  <dimension ref="A1:O122"/>
  <sheetViews>
    <sheetView showGridLines="0" topLeftCell="A49" workbookViewId="0">
      <selection activeCell="B53" sqref="B53"/>
    </sheetView>
  </sheetViews>
  <sheetFormatPr defaultRowHeight="11.25" x14ac:dyDescent="0.15"/>
  <cols>
    <col min="1" max="1" width="13.875" style="13" bestFit="1" customWidth="1"/>
    <col min="2" max="3" width="10.625" style="13" customWidth="1"/>
    <col min="4" max="4" width="7.625" style="14" bestFit="1" customWidth="1"/>
    <col min="5" max="6" width="10.625" style="13" customWidth="1"/>
    <col min="7" max="7" width="7.625" style="14" bestFit="1" customWidth="1"/>
    <col min="8" max="8" width="7.25" style="3" bestFit="1" customWidth="1"/>
    <col min="9" max="9" width="6" style="3" bestFit="1" customWidth="1"/>
    <col min="10" max="10" width="9.75" style="31" bestFit="1" customWidth="1"/>
    <col min="11" max="11" width="9.75" style="3" bestFit="1" customWidth="1"/>
    <col min="12" max="16384" width="9" style="3"/>
  </cols>
  <sheetData>
    <row r="1" spans="1:15" x14ac:dyDescent="0.15">
      <c r="A1" s="244" t="s">
        <v>12</v>
      </c>
      <c r="B1" s="245"/>
      <c r="C1" s="245"/>
      <c r="D1" s="245"/>
      <c r="E1" s="246" t="s">
        <v>140</v>
      </c>
      <c r="F1" s="246"/>
      <c r="G1" s="105"/>
    </row>
    <row r="2" spans="1:15" x14ac:dyDescent="0.15">
      <c r="A2" s="247" t="s">
        <v>13</v>
      </c>
      <c r="B2" s="249" t="s">
        <v>14</v>
      </c>
      <c r="C2" s="250"/>
      <c r="D2" s="251"/>
      <c r="E2" s="249" t="s">
        <v>15</v>
      </c>
      <c r="F2" s="250"/>
      <c r="G2" s="252"/>
    </row>
    <row r="3" spans="1:15" ht="22.5" x14ac:dyDescent="0.15">
      <c r="A3" s="248"/>
      <c r="B3" s="106" t="s">
        <v>52</v>
      </c>
      <c r="C3" s="106" t="s">
        <v>53</v>
      </c>
      <c r="D3" s="107" t="s">
        <v>54</v>
      </c>
      <c r="E3" s="106" t="s">
        <v>16</v>
      </c>
      <c r="F3" s="106" t="s">
        <v>17</v>
      </c>
      <c r="G3" s="108" t="s">
        <v>54</v>
      </c>
    </row>
    <row r="4" spans="1:15" x14ac:dyDescent="0.15">
      <c r="A4" s="15" t="s">
        <v>18</v>
      </c>
      <c r="B4" s="16"/>
      <c r="C4" s="16"/>
      <c r="D4" s="216"/>
      <c r="E4" s="16"/>
      <c r="F4" s="16"/>
      <c r="G4" s="218"/>
      <c r="K4" s="27"/>
      <c r="L4" s="28"/>
      <c r="M4" s="27"/>
      <c r="N4" s="27"/>
      <c r="O4" s="28"/>
    </row>
    <row r="5" spans="1:15" x14ac:dyDescent="0.15">
      <c r="A5" s="15" t="s">
        <v>19</v>
      </c>
      <c r="B5" s="16"/>
      <c r="C5" s="16"/>
      <c r="D5" s="216"/>
      <c r="E5" s="16"/>
      <c r="F5" s="16"/>
      <c r="G5" s="218"/>
      <c r="K5" s="27"/>
      <c r="L5" s="28"/>
      <c r="M5" s="27"/>
      <c r="N5" s="27"/>
      <c r="O5" s="28"/>
    </row>
    <row r="6" spans="1:15" x14ac:dyDescent="0.15">
      <c r="A6" s="15" t="s">
        <v>20</v>
      </c>
      <c r="B6" s="16"/>
      <c r="C6" s="16"/>
      <c r="D6" s="216"/>
      <c r="E6" s="16"/>
      <c r="F6" s="16"/>
      <c r="G6" s="218"/>
      <c r="K6" s="27"/>
      <c r="L6" s="28"/>
      <c r="M6" s="27"/>
      <c r="N6" s="27"/>
      <c r="O6" s="28"/>
    </row>
    <row r="7" spans="1:15" ht="12" thickBot="1" x14ac:dyDescent="0.2">
      <c r="A7" s="17" t="s">
        <v>21</v>
      </c>
      <c r="B7" s="18"/>
      <c r="C7" s="18"/>
      <c r="D7" s="217"/>
      <c r="E7" s="18"/>
      <c r="F7" s="18"/>
      <c r="G7" s="219"/>
      <c r="K7" s="27"/>
      <c r="L7" s="28"/>
      <c r="M7" s="27"/>
      <c r="N7" s="27"/>
      <c r="O7" s="28"/>
    </row>
    <row r="8" spans="1:15" ht="12" thickBot="1" x14ac:dyDescent="0.2"/>
    <row r="9" spans="1:15" x14ac:dyDescent="0.15">
      <c r="A9" s="244" t="s">
        <v>12</v>
      </c>
      <c r="B9" s="245"/>
      <c r="C9" s="245"/>
      <c r="D9" s="245"/>
      <c r="E9" s="246" t="s">
        <v>141</v>
      </c>
      <c r="F9" s="246"/>
      <c r="G9" s="105"/>
    </row>
    <row r="10" spans="1:15" x14ac:dyDescent="0.15">
      <c r="A10" s="247" t="s">
        <v>13</v>
      </c>
      <c r="B10" s="249" t="s">
        <v>14</v>
      </c>
      <c r="C10" s="250"/>
      <c r="D10" s="251"/>
      <c r="E10" s="249" t="s">
        <v>15</v>
      </c>
      <c r="F10" s="250"/>
      <c r="G10" s="252"/>
    </row>
    <row r="11" spans="1:15" ht="22.5" x14ac:dyDescent="0.15">
      <c r="A11" s="248"/>
      <c r="B11" s="106" t="s">
        <v>52</v>
      </c>
      <c r="C11" s="106" t="s">
        <v>53</v>
      </c>
      <c r="D11" s="107" t="s">
        <v>54</v>
      </c>
      <c r="E11" s="106" t="s">
        <v>16</v>
      </c>
      <c r="F11" s="106" t="s">
        <v>17</v>
      </c>
      <c r="G11" s="108" t="s">
        <v>54</v>
      </c>
    </row>
    <row r="12" spans="1:15" x14ac:dyDescent="0.15">
      <c r="A12" s="15" t="s">
        <v>18</v>
      </c>
      <c r="B12" s="16">
        <f>B30+B38+B46+B54+B62+B70</f>
        <v>65426306</v>
      </c>
      <c r="C12" s="16">
        <f t="shared" ref="C12:C15" si="0">C30+C38+C46+C54+C62+C70</f>
        <v>181459060</v>
      </c>
      <c r="D12" s="216">
        <f>(B12/C12)*100</f>
        <v>36.055684406168531</v>
      </c>
      <c r="E12" s="16">
        <f>E30+E38+E46+E54+E62+E70</f>
        <v>295616</v>
      </c>
      <c r="F12" s="16">
        <f t="shared" ref="F12:F15" si="1">F30+F38+F46+F54+F62+F70</f>
        <v>895474</v>
      </c>
      <c r="G12" s="218">
        <f>(E12/F12)*100</f>
        <v>33.012237094544346</v>
      </c>
    </row>
    <row r="13" spans="1:15" x14ac:dyDescent="0.15">
      <c r="A13" s="15" t="s">
        <v>19</v>
      </c>
      <c r="B13" s="16">
        <f t="shared" ref="B13" si="2">B31+B39+B47+B55+B63+B71</f>
        <v>577099</v>
      </c>
      <c r="C13" s="16">
        <f t="shared" si="0"/>
        <v>2812535</v>
      </c>
      <c r="D13" s="216">
        <f t="shared" ref="D13:D15" si="3">(B13/C13)*100</f>
        <v>20.518820210237383</v>
      </c>
      <c r="E13" s="16">
        <f t="shared" ref="E13" si="4">E31+E39+E47+E55+E63+E71</f>
        <v>56540</v>
      </c>
      <c r="F13" s="16">
        <f t="shared" si="1"/>
        <v>274491</v>
      </c>
      <c r="G13" s="218">
        <f t="shared" ref="G13:G15" si="5">(E13/F13)*100</f>
        <v>20.598125257294413</v>
      </c>
    </row>
    <row r="14" spans="1:15" x14ac:dyDescent="0.15">
      <c r="A14" s="15" t="s">
        <v>20</v>
      </c>
      <c r="B14" s="16">
        <f t="shared" ref="B14" si="6">B32+B40+B48+B56+B64+B72</f>
        <v>153807710</v>
      </c>
      <c r="C14" s="16">
        <f t="shared" si="0"/>
        <v>458182783</v>
      </c>
      <c r="D14" s="216">
        <f t="shared" si="3"/>
        <v>33.569072367348205</v>
      </c>
      <c r="E14" s="16">
        <f t="shared" ref="E14" si="7">E32+E40+E48+E56+E64+E72</f>
        <v>5342342</v>
      </c>
      <c r="F14" s="16">
        <f t="shared" si="1"/>
        <v>15887922</v>
      </c>
      <c r="G14" s="218">
        <f t="shared" si="5"/>
        <v>33.625177666405968</v>
      </c>
    </row>
    <row r="15" spans="1:15" ht="12" thickBot="1" x14ac:dyDescent="0.2">
      <c r="A15" s="17" t="s">
        <v>21</v>
      </c>
      <c r="B15" s="18">
        <f t="shared" ref="B15" si="8">B33+B41+B49+B57+B65+B73</f>
        <v>219811134</v>
      </c>
      <c r="C15" s="18">
        <f t="shared" si="0"/>
        <v>642454378</v>
      </c>
      <c r="D15" s="217">
        <f t="shared" si="3"/>
        <v>34.21427910325486</v>
      </c>
      <c r="E15" s="18">
        <f t="shared" ref="E15" si="9">E33+E41+E49+E57+E65+E73</f>
        <v>5694498</v>
      </c>
      <c r="F15" s="18">
        <f t="shared" si="1"/>
        <v>17057887</v>
      </c>
      <c r="G15" s="219">
        <f t="shared" si="5"/>
        <v>33.383372747163818</v>
      </c>
    </row>
    <row r="16" spans="1:15" x14ac:dyDescent="0.15">
      <c r="A16" s="133"/>
      <c r="B16" s="134"/>
      <c r="C16" s="134"/>
      <c r="D16" s="135"/>
      <c r="E16" s="134"/>
      <c r="F16" s="134"/>
      <c r="G16" s="135"/>
    </row>
    <row r="17" spans="1:10" ht="12" thickBot="1" x14ac:dyDescent="0.2"/>
    <row r="18" spans="1:10" x14ac:dyDescent="0.15">
      <c r="A18" s="244" t="s">
        <v>12</v>
      </c>
      <c r="B18" s="245"/>
      <c r="C18" s="245"/>
      <c r="D18" s="245"/>
      <c r="E18" s="246" t="s">
        <v>142</v>
      </c>
      <c r="F18" s="246"/>
      <c r="G18" s="105"/>
    </row>
    <row r="19" spans="1:10" x14ac:dyDescent="0.15">
      <c r="A19" s="247" t="s">
        <v>13</v>
      </c>
      <c r="B19" s="249" t="s">
        <v>14</v>
      </c>
      <c r="C19" s="250"/>
      <c r="D19" s="251"/>
      <c r="E19" s="249" t="s">
        <v>15</v>
      </c>
      <c r="F19" s="250"/>
      <c r="G19" s="252"/>
    </row>
    <row r="20" spans="1:10" ht="22.5" x14ac:dyDescent="0.15">
      <c r="A20" s="248"/>
      <c r="B20" s="106" t="s">
        <v>52</v>
      </c>
      <c r="C20" s="106" t="s">
        <v>53</v>
      </c>
      <c r="D20" s="107" t="s">
        <v>54</v>
      </c>
      <c r="E20" s="106" t="s">
        <v>16</v>
      </c>
      <c r="F20" s="106" t="s">
        <v>17</v>
      </c>
      <c r="G20" s="108" t="s">
        <v>54</v>
      </c>
    </row>
    <row r="21" spans="1:10" x14ac:dyDescent="0.15">
      <c r="A21" s="15" t="s">
        <v>18</v>
      </c>
      <c r="B21" s="16"/>
      <c r="C21" s="16"/>
      <c r="D21" s="216"/>
      <c r="E21" s="16"/>
      <c r="F21" s="16"/>
      <c r="G21" s="218"/>
    </row>
    <row r="22" spans="1:10" x14ac:dyDescent="0.15">
      <c r="A22" s="15" t="s">
        <v>19</v>
      </c>
      <c r="B22" s="16"/>
      <c r="C22" s="16"/>
      <c r="D22" s="216"/>
      <c r="E22" s="16"/>
      <c r="F22" s="16"/>
      <c r="G22" s="218"/>
    </row>
    <row r="23" spans="1:10" x14ac:dyDescent="0.15">
      <c r="A23" s="15" t="s">
        <v>20</v>
      </c>
      <c r="B23" s="16"/>
      <c r="C23" s="16"/>
      <c r="D23" s="216"/>
      <c r="E23" s="16"/>
      <c r="F23" s="16"/>
      <c r="G23" s="218"/>
    </row>
    <row r="24" spans="1:10" ht="12" thickBot="1" x14ac:dyDescent="0.2">
      <c r="A24" s="17" t="s">
        <v>21</v>
      </c>
      <c r="B24" s="18"/>
      <c r="C24" s="18"/>
      <c r="D24" s="217"/>
      <c r="E24" s="18"/>
      <c r="F24" s="18"/>
      <c r="G24" s="219"/>
    </row>
    <row r="26" spans="1:10" ht="12" thickBot="1" x14ac:dyDescent="0.2"/>
    <row r="27" spans="1:10" x14ac:dyDescent="0.15">
      <c r="A27" s="244" t="s">
        <v>12</v>
      </c>
      <c r="B27" s="245"/>
      <c r="C27" s="245"/>
      <c r="D27" s="245"/>
      <c r="E27" s="246">
        <v>43831</v>
      </c>
      <c r="F27" s="246"/>
      <c r="G27" s="105"/>
      <c r="J27" s="3"/>
    </row>
    <row r="28" spans="1:10" x14ac:dyDescent="0.15">
      <c r="A28" s="247" t="s">
        <v>13</v>
      </c>
      <c r="B28" s="249" t="s">
        <v>14</v>
      </c>
      <c r="C28" s="250"/>
      <c r="D28" s="251"/>
      <c r="E28" s="249" t="s">
        <v>15</v>
      </c>
      <c r="F28" s="250"/>
      <c r="G28" s="252"/>
      <c r="J28" s="3"/>
    </row>
    <row r="29" spans="1:10" ht="22.5" x14ac:dyDescent="0.15">
      <c r="A29" s="248"/>
      <c r="B29" s="106" t="s">
        <v>52</v>
      </c>
      <c r="C29" s="106" t="s">
        <v>53</v>
      </c>
      <c r="D29" s="107" t="s">
        <v>54</v>
      </c>
      <c r="E29" s="106" t="s">
        <v>16</v>
      </c>
      <c r="F29" s="106" t="s">
        <v>17</v>
      </c>
      <c r="G29" s="108" t="s">
        <v>54</v>
      </c>
      <c r="J29" s="3"/>
    </row>
    <row r="30" spans="1:10" x14ac:dyDescent="0.15">
      <c r="A30" s="15" t="s">
        <v>18</v>
      </c>
      <c r="B30" s="29">
        <v>27668534</v>
      </c>
      <c r="C30" s="29">
        <v>29213591</v>
      </c>
      <c r="D30" s="216">
        <v>94.7</v>
      </c>
      <c r="E30" s="16">
        <v>121623</v>
      </c>
      <c r="F30" s="16">
        <v>143411</v>
      </c>
      <c r="G30" s="218">
        <v>84.8</v>
      </c>
      <c r="J30" s="3"/>
    </row>
    <row r="31" spans="1:10" x14ac:dyDescent="0.15">
      <c r="A31" s="15" t="s">
        <v>19</v>
      </c>
      <c r="B31" s="29">
        <v>328827</v>
      </c>
      <c r="C31" s="29">
        <v>409046</v>
      </c>
      <c r="D31" s="216">
        <v>80.400000000000006</v>
      </c>
      <c r="E31" s="16">
        <v>33896</v>
      </c>
      <c r="F31" s="16">
        <v>34523</v>
      </c>
      <c r="G31" s="218">
        <v>98.2</v>
      </c>
      <c r="J31" s="3"/>
    </row>
    <row r="32" spans="1:10" x14ac:dyDescent="0.15">
      <c r="A32" s="15" t="s">
        <v>20</v>
      </c>
      <c r="B32" s="29">
        <v>60912671</v>
      </c>
      <c r="C32" s="29">
        <v>65290257</v>
      </c>
      <c r="D32" s="216">
        <v>93.3</v>
      </c>
      <c r="E32" s="16">
        <v>2127641</v>
      </c>
      <c r="F32" s="16">
        <v>2337394</v>
      </c>
      <c r="G32" s="218">
        <v>91</v>
      </c>
      <c r="J32" s="3"/>
    </row>
    <row r="33" spans="1:10" ht="12" thickBot="1" x14ac:dyDescent="0.2">
      <c r="A33" s="17" t="s">
        <v>21</v>
      </c>
      <c r="B33" s="30">
        <v>88910032</v>
      </c>
      <c r="C33" s="30">
        <v>94912894</v>
      </c>
      <c r="D33" s="217">
        <v>93.7</v>
      </c>
      <c r="E33" s="18">
        <v>2283160</v>
      </c>
      <c r="F33" s="18">
        <v>2515328</v>
      </c>
      <c r="G33" s="219">
        <v>90.8</v>
      </c>
      <c r="J33" s="3"/>
    </row>
    <row r="34" spans="1:10" ht="12" thickBot="1" x14ac:dyDescent="0.2">
      <c r="J34" s="3"/>
    </row>
    <row r="35" spans="1:10" x14ac:dyDescent="0.15">
      <c r="A35" s="244" t="s">
        <v>12</v>
      </c>
      <c r="B35" s="245"/>
      <c r="C35" s="245"/>
      <c r="D35" s="245"/>
      <c r="E35" s="246">
        <f>EDATE(E27,1)</f>
        <v>43862</v>
      </c>
      <c r="F35" s="246"/>
      <c r="G35" s="105"/>
      <c r="J35" s="3"/>
    </row>
    <row r="36" spans="1:10" x14ac:dyDescent="0.15">
      <c r="A36" s="247" t="s">
        <v>13</v>
      </c>
      <c r="B36" s="249" t="s">
        <v>14</v>
      </c>
      <c r="C36" s="250"/>
      <c r="D36" s="251"/>
      <c r="E36" s="249" t="s">
        <v>15</v>
      </c>
      <c r="F36" s="250"/>
      <c r="G36" s="252"/>
      <c r="J36" s="3"/>
    </row>
    <row r="37" spans="1:10" ht="22.5" x14ac:dyDescent="0.15">
      <c r="A37" s="248"/>
      <c r="B37" s="106" t="s">
        <v>52</v>
      </c>
      <c r="C37" s="106" t="s">
        <v>53</v>
      </c>
      <c r="D37" s="107" t="s">
        <v>54</v>
      </c>
      <c r="E37" s="106" t="s">
        <v>16</v>
      </c>
      <c r="F37" s="106" t="s">
        <v>17</v>
      </c>
      <c r="G37" s="108" t="s">
        <v>54</v>
      </c>
      <c r="J37" s="3"/>
    </row>
    <row r="38" spans="1:10" x14ac:dyDescent="0.15">
      <c r="A38" s="15" t="s">
        <v>18</v>
      </c>
      <c r="B38" s="29">
        <v>29185801</v>
      </c>
      <c r="C38" s="29">
        <v>30934929</v>
      </c>
      <c r="D38" s="216">
        <v>94.3</v>
      </c>
      <c r="E38" s="16">
        <v>140921</v>
      </c>
      <c r="F38" s="16">
        <v>164954</v>
      </c>
      <c r="G38" s="218">
        <v>85.4</v>
      </c>
      <c r="J38" s="3"/>
    </row>
    <row r="39" spans="1:10" x14ac:dyDescent="0.15">
      <c r="A39" s="15" t="s">
        <v>19</v>
      </c>
      <c r="B39" s="29">
        <v>215643</v>
      </c>
      <c r="C39" s="29">
        <v>416081</v>
      </c>
      <c r="D39" s="216">
        <v>51.8</v>
      </c>
      <c r="E39" s="16">
        <v>20313</v>
      </c>
      <c r="F39" s="16">
        <v>38690</v>
      </c>
      <c r="G39" s="218">
        <v>52.5</v>
      </c>
      <c r="J39" s="3"/>
    </row>
    <row r="40" spans="1:10" x14ac:dyDescent="0.15">
      <c r="A40" s="15" t="s">
        <v>20</v>
      </c>
      <c r="B40" s="29">
        <v>61475644</v>
      </c>
      <c r="C40" s="29">
        <v>70517870</v>
      </c>
      <c r="D40" s="216">
        <v>87.2</v>
      </c>
      <c r="E40" s="16">
        <v>2167044</v>
      </c>
      <c r="F40" s="16">
        <v>2617342</v>
      </c>
      <c r="G40" s="218">
        <v>82.8</v>
      </c>
      <c r="J40" s="3"/>
    </row>
    <row r="41" spans="1:10" ht="12" thickBot="1" x14ac:dyDescent="0.2">
      <c r="A41" s="17" t="s">
        <v>21</v>
      </c>
      <c r="B41" s="30">
        <v>90877088</v>
      </c>
      <c r="C41" s="30">
        <v>101868880</v>
      </c>
      <c r="D41" s="217">
        <v>89.2</v>
      </c>
      <c r="E41" s="18">
        <v>2328278</v>
      </c>
      <c r="F41" s="18">
        <v>2820986</v>
      </c>
      <c r="G41" s="219">
        <v>82.5</v>
      </c>
      <c r="J41" s="3"/>
    </row>
    <row r="42" spans="1:10" ht="12" thickBot="1" x14ac:dyDescent="0.2">
      <c r="J42" s="3"/>
    </row>
    <row r="43" spans="1:10" x14ac:dyDescent="0.15">
      <c r="A43" s="244" t="s">
        <v>12</v>
      </c>
      <c r="B43" s="245"/>
      <c r="C43" s="245"/>
      <c r="D43" s="245"/>
      <c r="E43" s="246">
        <f>EDATE(E35,1)</f>
        <v>43891</v>
      </c>
      <c r="F43" s="246"/>
      <c r="G43" s="105"/>
      <c r="J43" s="3"/>
    </row>
    <row r="44" spans="1:10" x14ac:dyDescent="0.15">
      <c r="A44" s="247" t="s">
        <v>13</v>
      </c>
      <c r="B44" s="249" t="s">
        <v>14</v>
      </c>
      <c r="C44" s="250"/>
      <c r="D44" s="251"/>
      <c r="E44" s="249" t="s">
        <v>15</v>
      </c>
      <c r="F44" s="250"/>
      <c r="G44" s="252"/>
      <c r="J44" s="3"/>
    </row>
    <row r="45" spans="1:10" ht="22.5" x14ac:dyDescent="0.15">
      <c r="A45" s="248"/>
      <c r="B45" s="106" t="s">
        <v>52</v>
      </c>
      <c r="C45" s="106" t="s">
        <v>53</v>
      </c>
      <c r="D45" s="107" t="s">
        <v>54</v>
      </c>
      <c r="E45" s="106" t="s">
        <v>16</v>
      </c>
      <c r="F45" s="106" t="s">
        <v>17</v>
      </c>
      <c r="G45" s="108" t="s">
        <v>54</v>
      </c>
      <c r="J45" s="3"/>
    </row>
    <row r="46" spans="1:10" x14ac:dyDescent="0.15">
      <c r="A46" s="15" t="s">
        <v>18</v>
      </c>
      <c r="B46" s="29">
        <v>8509174</v>
      </c>
      <c r="C46" s="29">
        <v>38838259</v>
      </c>
      <c r="D46" s="216">
        <v>21.9</v>
      </c>
      <c r="E46" s="16">
        <v>33016</v>
      </c>
      <c r="F46" s="16">
        <v>210187</v>
      </c>
      <c r="G46" s="218">
        <v>15.7</v>
      </c>
      <c r="J46" s="3"/>
    </row>
    <row r="47" spans="1:10" x14ac:dyDescent="0.15">
      <c r="A47" s="15" t="s">
        <v>19</v>
      </c>
      <c r="B47" s="29">
        <v>32586</v>
      </c>
      <c r="C47" s="29">
        <v>522012</v>
      </c>
      <c r="D47" s="216">
        <v>6.2</v>
      </c>
      <c r="E47" s="16">
        <v>2318</v>
      </c>
      <c r="F47" s="16">
        <v>42533</v>
      </c>
      <c r="G47" s="218">
        <v>5.4</v>
      </c>
      <c r="J47" s="3"/>
    </row>
    <row r="48" spans="1:10" x14ac:dyDescent="0.15">
      <c r="A48" s="15" t="s">
        <v>20</v>
      </c>
      <c r="B48" s="29">
        <v>23401286</v>
      </c>
      <c r="C48" s="29">
        <v>93583149</v>
      </c>
      <c r="D48" s="216">
        <v>25</v>
      </c>
      <c r="E48" s="16">
        <v>807010</v>
      </c>
      <c r="F48" s="16">
        <v>3456158</v>
      </c>
      <c r="G48" s="218">
        <v>23.3</v>
      </c>
      <c r="J48" s="3"/>
    </row>
    <row r="49" spans="1:10" ht="12" thickBot="1" x14ac:dyDescent="0.2">
      <c r="A49" s="17" t="s">
        <v>21</v>
      </c>
      <c r="B49" s="30">
        <v>31943046</v>
      </c>
      <c r="C49" s="30">
        <v>132943420</v>
      </c>
      <c r="D49" s="217">
        <v>24</v>
      </c>
      <c r="E49" s="18">
        <v>842344</v>
      </c>
      <c r="F49" s="18">
        <v>3708878</v>
      </c>
      <c r="G49" s="219">
        <v>22.7</v>
      </c>
      <c r="J49" s="3"/>
    </row>
    <row r="50" spans="1:10" ht="12" thickBot="1" x14ac:dyDescent="0.2"/>
    <row r="51" spans="1:10" x14ac:dyDescent="0.15">
      <c r="A51" s="244" t="s">
        <v>12</v>
      </c>
      <c r="B51" s="245"/>
      <c r="C51" s="245"/>
      <c r="D51" s="245"/>
      <c r="E51" s="246">
        <f>EDATE(E43,1)</f>
        <v>43922</v>
      </c>
      <c r="F51" s="246"/>
      <c r="G51" s="105"/>
    </row>
    <row r="52" spans="1:10" x14ac:dyDescent="0.15">
      <c r="A52" s="247" t="s">
        <v>13</v>
      </c>
      <c r="B52" s="249" t="s">
        <v>14</v>
      </c>
      <c r="C52" s="250"/>
      <c r="D52" s="251"/>
      <c r="E52" s="249" t="s">
        <v>15</v>
      </c>
      <c r="F52" s="250"/>
      <c r="G52" s="252"/>
    </row>
    <row r="53" spans="1:10" ht="22.5" x14ac:dyDescent="0.15">
      <c r="A53" s="248"/>
      <c r="B53" s="106" t="s">
        <v>52</v>
      </c>
      <c r="C53" s="106" t="s">
        <v>53</v>
      </c>
      <c r="D53" s="107" t="s">
        <v>54</v>
      </c>
      <c r="E53" s="106" t="s">
        <v>16</v>
      </c>
      <c r="F53" s="106" t="s">
        <v>17</v>
      </c>
      <c r="G53" s="108" t="s">
        <v>54</v>
      </c>
    </row>
    <row r="54" spans="1:10" x14ac:dyDescent="0.15">
      <c r="A54" s="15" t="s">
        <v>18</v>
      </c>
      <c r="B54" s="29">
        <v>48179</v>
      </c>
      <c r="C54" s="29">
        <v>13782572</v>
      </c>
      <c r="D54" s="216">
        <v>0.3</v>
      </c>
      <c r="E54" s="16">
        <v>19</v>
      </c>
      <c r="F54" s="16">
        <v>125744</v>
      </c>
      <c r="G54" s="218">
        <v>0</v>
      </c>
    </row>
    <row r="55" spans="1:10" x14ac:dyDescent="0.15">
      <c r="A55" s="15" t="s">
        <v>19</v>
      </c>
      <c r="B55" s="29">
        <v>43</v>
      </c>
      <c r="C55" s="29">
        <v>425838</v>
      </c>
      <c r="D55" s="216">
        <v>0</v>
      </c>
      <c r="E55" s="16">
        <v>13</v>
      </c>
      <c r="F55" s="16">
        <v>71994</v>
      </c>
      <c r="G55" s="218">
        <v>0</v>
      </c>
    </row>
    <row r="56" spans="1:10" x14ac:dyDescent="0.15">
      <c r="A56" s="15" t="s">
        <v>20</v>
      </c>
      <c r="B56" s="29">
        <v>2874845</v>
      </c>
      <c r="C56" s="29">
        <v>80433527</v>
      </c>
      <c r="D56" s="216">
        <v>3.6</v>
      </c>
      <c r="E56" s="16">
        <v>60868</v>
      </c>
      <c r="F56" s="16">
        <v>2623262</v>
      </c>
      <c r="G56" s="218">
        <v>2.2999999999999998</v>
      </c>
    </row>
    <row r="57" spans="1:10" ht="12" thickBot="1" x14ac:dyDescent="0.2">
      <c r="A57" s="17" t="s">
        <v>21</v>
      </c>
      <c r="B57" s="30">
        <v>2923067</v>
      </c>
      <c r="C57" s="30">
        <v>94641937</v>
      </c>
      <c r="D57" s="217">
        <v>3.1</v>
      </c>
      <c r="E57" s="18">
        <v>60900</v>
      </c>
      <c r="F57" s="18">
        <v>2821000</v>
      </c>
      <c r="G57" s="219">
        <v>2.2000000000000002</v>
      </c>
    </row>
    <row r="58" spans="1:10" ht="12" thickBot="1" x14ac:dyDescent="0.2"/>
    <row r="59" spans="1:10" x14ac:dyDescent="0.15">
      <c r="A59" s="244" t="s">
        <v>12</v>
      </c>
      <c r="B59" s="245"/>
      <c r="C59" s="245"/>
      <c r="D59" s="245"/>
      <c r="E59" s="246">
        <f>EDATE(E51,1)</f>
        <v>43952</v>
      </c>
      <c r="F59" s="246"/>
      <c r="G59" s="105"/>
      <c r="J59" s="3"/>
    </row>
    <row r="60" spans="1:10" x14ac:dyDescent="0.15">
      <c r="A60" s="247" t="s">
        <v>13</v>
      </c>
      <c r="B60" s="249" t="s">
        <v>14</v>
      </c>
      <c r="C60" s="250"/>
      <c r="D60" s="251"/>
      <c r="E60" s="249" t="s">
        <v>15</v>
      </c>
      <c r="F60" s="250"/>
      <c r="G60" s="252"/>
      <c r="J60" s="3"/>
    </row>
    <row r="61" spans="1:10" ht="22.5" x14ac:dyDescent="0.15">
      <c r="A61" s="248"/>
      <c r="B61" s="106" t="s">
        <v>52</v>
      </c>
      <c r="C61" s="106" t="s">
        <v>53</v>
      </c>
      <c r="D61" s="107" t="s">
        <v>54</v>
      </c>
      <c r="E61" s="106" t="s">
        <v>16</v>
      </c>
      <c r="F61" s="106" t="s">
        <v>17</v>
      </c>
      <c r="G61" s="108" t="s">
        <v>54</v>
      </c>
      <c r="J61" s="3"/>
    </row>
    <row r="62" spans="1:10" x14ac:dyDescent="0.15">
      <c r="A62" s="15" t="s">
        <v>18</v>
      </c>
      <c r="B62" s="29">
        <v>14618</v>
      </c>
      <c r="C62" s="29">
        <v>36720618</v>
      </c>
      <c r="D62" s="216">
        <f>(B62/C62)*100</f>
        <v>3.9808698208728399E-2</v>
      </c>
      <c r="E62" s="16">
        <v>37</v>
      </c>
      <c r="F62" s="16">
        <v>127988</v>
      </c>
      <c r="G62" s="218">
        <v>0</v>
      </c>
      <c r="J62" s="3"/>
    </row>
    <row r="63" spans="1:10" x14ac:dyDescent="0.15">
      <c r="A63" s="15" t="s">
        <v>19</v>
      </c>
      <c r="B63" s="29">
        <v>0</v>
      </c>
      <c r="C63" s="29">
        <v>600798</v>
      </c>
      <c r="D63" s="216" t="s">
        <v>139</v>
      </c>
      <c r="E63" s="16">
        <v>0</v>
      </c>
      <c r="F63" s="16">
        <v>48106</v>
      </c>
      <c r="G63" s="218" t="s">
        <v>139</v>
      </c>
      <c r="J63" s="3"/>
    </row>
    <row r="64" spans="1:10" x14ac:dyDescent="0.15">
      <c r="A64" s="15" t="s">
        <v>20</v>
      </c>
      <c r="B64" s="29">
        <v>847006</v>
      </c>
      <c r="C64" s="29">
        <v>82357556</v>
      </c>
      <c r="D64" s="216">
        <v>1</v>
      </c>
      <c r="E64" s="16">
        <v>28723</v>
      </c>
      <c r="F64" s="16">
        <v>2581703</v>
      </c>
      <c r="G64" s="218">
        <v>1.1000000000000001</v>
      </c>
      <c r="J64" s="3"/>
    </row>
    <row r="65" spans="1:10" ht="12" thickBot="1" x14ac:dyDescent="0.2">
      <c r="A65" s="17" t="s">
        <v>21</v>
      </c>
      <c r="B65" s="30">
        <v>861643</v>
      </c>
      <c r="C65" s="30">
        <v>119678972</v>
      </c>
      <c r="D65" s="217">
        <v>0.7</v>
      </c>
      <c r="E65" s="18">
        <v>28760</v>
      </c>
      <c r="F65" s="18">
        <v>2757797</v>
      </c>
      <c r="G65" s="219">
        <v>1</v>
      </c>
      <c r="J65" s="3"/>
    </row>
    <row r="66" spans="1:10" ht="12" thickBot="1" x14ac:dyDescent="0.2">
      <c r="J66" s="3"/>
    </row>
    <row r="67" spans="1:10" x14ac:dyDescent="0.15">
      <c r="A67" s="244" t="s">
        <v>12</v>
      </c>
      <c r="B67" s="245"/>
      <c r="C67" s="245"/>
      <c r="D67" s="245"/>
      <c r="E67" s="246">
        <f>EDATE(E59,1)</f>
        <v>43983</v>
      </c>
      <c r="F67" s="246"/>
      <c r="G67" s="105"/>
      <c r="J67" s="3"/>
    </row>
    <row r="68" spans="1:10" x14ac:dyDescent="0.15">
      <c r="A68" s="247" t="s">
        <v>13</v>
      </c>
      <c r="B68" s="249" t="s">
        <v>14</v>
      </c>
      <c r="C68" s="250"/>
      <c r="D68" s="251"/>
      <c r="E68" s="249" t="s">
        <v>15</v>
      </c>
      <c r="F68" s="250"/>
      <c r="G68" s="252"/>
      <c r="J68" s="3"/>
    </row>
    <row r="69" spans="1:10" ht="22.5" x14ac:dyDescent="0.15">
      <c r="A69" s="248"/>
      <c r="B69" s="106" t="s">
        <v>52</v>
      </c>
      <c r="C69" s="106" t="s">
        <v>53</v>
      </c>
      <c r="D69" s="107" t="s">
        <v>54</v>
      </c>
      <c r="E69" s="106" t="s">
        <v>16</v>
      </c>
      <c r="F69" s="106" t="s">
        <v>17</v>
      </c>
      <c r="G69" s="108" t="s">
        <v>54</v>
      </c>
      <c r="J69" s="3"/>
    </row>
    <row r="70" spans="1:10" x14ac:dyDescent="0.15">
      <c r="A70" s="15" t="s">
        <v>18</v>
      </c>
      <c r="B70" s="29">
        <v>0</v>
      </c>
      <c r="C70" s="29">
        <v>31969091</v>
      </c>
      <c r="D70" s="216" t="s">
        <v>139</v>
      </c>
      <c r="E70" s="16">
        <v>0</v>
      </c>
      <c r="F70" s="16">
        <v>123190</v>
      </c>
      <c r="G70" s="218" t="s">
        <v>139</v>
      </c>
      <c r="J70" s="3"/>
    </row>
    <row r="71" spans="1:10" x14ac:dyDescent="0.15">
      <c r="A71" s="15" t="s">
        <v>19</v>
      </c>
      <c r="B71" s="29">
        <v>0</v>
      </c>
      <c r="C71" s="29">
        <v>438760</v>
      </c>
      <c r="D71" s="216" t="s">
        <v>139</v>
      </c>
      <c r="E71" s="16">
        <v>0</v>
      </c>
      <c r="F71" s="16">
        <v>38645</v>
      </c>
      <c r="G71" s="218" t="s">
        <v>139</v>
      </c>
      <c r="J71" s="3"/>
    </row>
    <row r="72" spans="1:10" x14ac:dyDescent="0.15">
      <c r="A72" s="15" t="s">
        <v>20</v>
      </c>
      <c r="B72" s="29">
        <v>4296258</v>
      </c>
      <c r="C72" s="29">
        <v>66000424</v>
      </c>
      <c r="D72" s="216">
        <v>6.5</v>
      </c>
      <c r="E72" s="16">
        <v>151056</v>
      </c>
      <c r="F72" s="16">
        <v>2272063</v>
      </c>
      <c r="G72" s="218">
        <v>6.6</v>
      </c>
      <c r="J72" s="3"/>
    </row>
    <row r="73" spans="1:10" ht="12" thickBot="1" x14ac:dyDescent="0.2">
      <c r="A73" s="17" t="s">
        <v>21</v>
      </c>
      <c r="B73" s="30">
        <v>4296258</v>
      </c>
      <c r="C73" s="30">
        <v>98408275</v>
      </c>
      <c r="D73" s="217">
        <v>4.4000000000000004</v>
      </c>
      <c r="E73" s="18">
        <v>151056</v>
      </c>
      <c r="F73" s="18">
        <v>2433898</v>
      </c>
      <c r="G73" s="219">
        <v>6.2</v>
      </c>
      <c r="J73" s="3"/>
    </row>
    <row r="74" spans="1:10" ht="12" thickBot="1" x14ac:dyDescent="0.2">
      <c r="J74" s="3"/>
    </row>
    <row r="75" spans="1:10" x14ac:dyDescent="0.15">
      <c r="A75" s="244" t="s">
        <v>12</v>
      </c>
      <c r="B75" s="245"/>
      <c r="C75" s="245"/>
      <c r="D75" s="245"/>
      <c r="E75" s="246">
        <f>EDATE(E67,1)</f>
        <v>44013</v>
      </c>
      <c r="F75" s="246"/>
      <c r="G75" s="105"/>
      <c r="J75" s="3"/>
    </row>
    <row r="76" spans="1:10" x14ac:dyDescent="0.15">
      <c r="A76" s="247" t="s">
        <v>13</v>
      </c>
      <c r="B76" s="249" t="s">
        <v>14</v>
      </c>
      <c r="C76" s="250"/>
      <c r="D76" s="251"/>
      <c r="E76" s="249" t="s">
        <v>15</v>
      </c>
      <c r="F76" s="250"/>
      <c r="G76" s="252"/>
      <c r="J76" s="3"/>
    </row>
    <row r="77" spans="1:10" ht="22.5" x14ac:dyDescent="0.15">
      <c r="A77" s="248"/>
      <c r="B77" s="106" t="s">
        <v>52</v>
      </c>
      <c r="C77" s="106" t="s">
        <v>53</v>
      </c>
      <c r="D77" s="107" t="s">
        <v>54</v>
      </c>
      <c r="E77" s="106" t="s">
        <v>16</v>
      </c>
      <c r="F77" s="106" t="s">
        <v>17</v>
      </c>
      <c r="G77" s="108" t="s">
        <v>54</v>
      </c>
      <c r="J77" s="3"/>
    </row>
    <row r="78" spans="1:10" x14ac:dyDescent="0.15">
      <c r="A78" s="15" t="s">
        <v>18</v>
      </c>
      <c r="B78" s="29"/>
      <c r="C78" s="29"/>
      <c r="D78" s="216"/>
      <c r="E78" s="16"/>
      <c r="F78" s="16"/>
      <c r="G78" s="218"/>
      <c r="J78" s="3"/>
    </row>
    <row r="79" spans="1:10" x14ac:dyDescent="0.15">
      <c r="A79" s="15" t="s">
        <v>19</v>
      </c>
      <c r="B79" s="29"/>
      <c r="C79" s="29"/>
      <c r="D79" s="216"/>
      <c r="E79" s="16"/>
      <c r="F79" s="16"/>
      <c r="G79" s="218"/>
      <c r="J79" s="3"/>
    </row>
    <row r="80" spans="1:10" x14ac:dyDescent="0.15">
      <c r="A80" s="15" t="s">
        <v>20</v>
      </c>
      <c r="B80" s="29"/>
      <c r="C80" s="29"/>
      <c r="D80" s="216"/>
      <c r="E80" s="16"/>
      <c r="F80" s="16"/>
      <c r="G80" s="218"/>
      <c r="J80" s="3"/>
    </row>
    <row r="81" spans="1:10" ht="12" thickBot="1" x14ac:dyDescent="0.2">
      <c r="A81" s="17" t="s">
        <v>21</v>
      </c>
      <c r="B81" s="30"/>
      <c r="C81" s="30"/>
      <c r="D81" s="217"/>
      <c r="E81" s="18"/>
      <c r="F81" s="18"/>
      <c r="G81" s="219"/>
      <c r="J81" s="3"/>
    </row>
    <row r="82" spans="1:10" ht="12" thickBot="1" x14ac:dyDescent="0.2">
      <c r="J82" s="3"/>
    </row>
    <row r="83" spans="1:10" x14ac:dyDescent="0.15">
      <c r="A83" s="244" t="s">
        <v>12</v>
      </c>
      <c r="B83" s="245"/>
      <c r="C83" s="245"/>
      <c r="D83" s="245"/>
      <c r="E83" s="246">
        <f>EDATE(E75,1)</f>
        <v>44044</v>
      </c>
      <c r="F83" s="246"/>
      <c r="G83" s="105"/>
      <c r="J83" s="3"/>
    </row>
    <row r="84" spans="1:10" x14ac:dyDescent="0.15">
      <c r="A84" s="247" t="s">
        <v>13</v>
      </c>
      <c r="B84" s="249" t="s">
        <v>14</v>
      </c>
      <c r="C84" s="250"/>
      <c r="D84" s="251"/>
      <c r="E84" s="249" t="s">
        <v>15</v>
      </c>
      <c r="F84" s="250"/>
      <c r="G84" s="252"/>
      <c r="J84" s="3"/>
    </row>
    <row r="85" spans="1:10" ht="22.5" x14ac:dyDescent="0.15">
      <c r="A85" s="248"/>
      <c r="B85" s="106" t="s">
        <v>52</v>
      </c>
      <c r="C85" s="106" t="s">
        <v>53</v>
      </c>
      <c r="D85" s="107" t="s">
        <v>54</v>
      </c>
      <c r="E85" s="106" t="s">
        <v>16</v>
      </c>
      <c r="F85" s="106" t="s">
        <v>17</v>
      </c>
      <c r="G85" s="108" t="s">
        <v>54</v>
      </c>
      <c r="J85" s="3"/>
    </row>
    <row r="86" spans="1:10" x14ac:dyDescent="0.15">
      <c r="A86" s="15" t="s">
        <v>18</v>
      </c>
      <c r="B86" s="29"/>
      <c r="C86" s="29"/>
      <c r="D86" s="216"/>
      <c r="E86" s="16"/>
      <c r="F86" s="16"/>
      <c r="G86" s="218"/>
      <c r="J86" s="3"/>
    </row>
    <row r="87" spans="1:10" x14ac:dyDescent="0.15">
      <c r="A87" s="15" t="s">
        <v>19</v>
      </c>
      <c r="B87" s="29"/>
      <c r="C87" s="29"/>
      <c r="D87" s="216"/>
      <c r="E87" s="16"/>
      <c r="F87" s="16"/>
      <c r="G87" s="218"/>
      <c r="J87" s="3"/>
    </row>
    <row r="88" spans="1:10" x14ac:dyDescent="0.15">
      <c r="A88" s="15" t="s">
        <v>20</v>
      </c>
      <c r="B88" s="29"/>
      <c r="C88" s="29"/>
      <c r="D88" s="216"/>
      <c r="E88" s="16"/>
      <c r="F88" s="16"/>
      <c r="G88" s="218"/>
      <c r="J88" s="3"/>
    </row>
    <row r="89" spans="1:10" ht="12" thickBot="1" x14ac:dyDescent="0.2">
      <c r="A89" s="17" t="s">
        <v>21</v>
      </c>
      <c r="B89" s="30"/>
      <c r="C89" s="30"/>
      <c r="D89" s="217"/>
      <c r="E89" s="18"/>
      <c r="F89" s="18"/>
      <c r="G89" s="219"/>
      <c r="J89" s="3"/>
    </row>
    <row r="90" spans="1:10" ht="12" thickBot="1" x14ac:dyDescent="0.2">
      <c r="J90" s="3"/>
    </row>
    <row r="91" spans="1:10" x14ac:dyDescent="0.15">
      <c r="A91" s="244" t="s">
        <v>12</v>
      </c>
      <c r="B91" s="245"/>
      <c r="C91" s="245"/>
      <c r="D91" s="245"/>
      <c r="E91" s="246">
        <f>EDATE(E83,1)</f>
        <v>44075</v>
      </c>
      <c r="F91" s="246"/>
      <c r="G91" s="105"/>
      <c r="J91" s="3"/>
    </row>
    <row r="92" spans="1:10" x14ac:dyDescent="0.15">
      <c r="A92" s="247" t="s">
        <v>13</v>
      </c>
      <c r="B92" s="249" t="s">
        <v>14</v>
      </c>
      <c r="C92" s="250"/>
      <c r="D92" s="251"/>
      <c r="E92" s="249" t="s">
        <v>15</v>
      </c>
      <c r="F92" s="250"/>
      <c r="G92" s="252"/>
      <c r="J92" s="3"/>
    </row>
    <row r="93" spans="1:10" ht="22.5" x14ac:dyDescent="0.15">
      <c r="A93" s="248"/>
      <c r="B93" s="106" t="s">
        <v>52</v>
      </c>
      <c r="C93" s="106" t="s">
        <v>53</v>
      </c>
      <c r="D93" s="107" t="s">
        <v>54</v>
      </c>
      <c r="E93" s="106" t="s">
        <v>16</v>
      </c>
      <c r="F93" s="106" t="s">
        <v>17</v>
      </c>
      <c r="G93" s="108" t="s">
        <v>54</v>
      </c>
      <c r="J93" s="3"/>
    </row>
    <row r="94" spans="1:10" x14ac:dyDescent="0.15">
      <c r="A94" s="15" t="s">
        <v>18</v>
      </c>
      <c r="B94" s="29"/>
      <c r="C94" s="29"/>
      <c r="D94" s="216"/>
      <c r="E94" s="16"/>
      <c r="F94" s="16"/>
      <c r="G94" s="218"/>
      <c r="J94" s="3"/>
    </row>
    <row r="95" spans="1:10" x14ac:dyDescent="0.15">
      <c r="A95" s="15" t="s">
        <v>19</v>
      </c>
      <c r="B95" s="29"/>
      <c r="C95" s="29"/>
      <c r="D95" s="216"/>
      <c r="E95" s="16"/>
      <c r="F95" s="16"/>
      <c r="G95" s="218"/>
      <c r="J95" s="3"/>
    </row>
    <row r="96" spans="1:10" x14ac:dyDescent="0.15">
      <c r="A96" s="15" t="s">
        <v>20</v>
      </c>
      <c r="B96" s="29"/>
      <c r="C96" s="29"/>
      <c r="D96" s="216"/>
      <c r="E96" s="16"/>
      <c r="F96" s="16"/>
      <c r="G96" s="218"/>
      <c r="J96" s="3"/>
    </row>
    <row r="97" spans="1:10" ht="12" thickBot="1" x14ac:dyDescent="0.2">
      <c r="A97" s="17" t="s">
        <v>21</v>
      </c>
      <c r="B97" s="30"/>
      <c r="C97" s="30"/>
      <c r="D97" s="217"/>
      <c r="E97" s="18"/>
      <c r="F97" s="18"/>
      <c r="G97" s="219"/>
      <c r="J97" s="3"/>
    </row>
    <row r="98" spans="1:10" ht="12" thickBot="1" x14ac:dyDescent="0.2">
      <c r="J98" s="3"/>
    </row>
    <row r="99" spans="1:10" x14ac:dyDescent="0.15">
      <c r="A99" s="244" t="s">
        <v>12</v>
      </c>
      <c r="B99" s="245"/>
      <c r="C99" s="245"/>
      <c r="D99" s="245"/>
      <c r="E99" s="246">
        <f>EDATE(E91,1)</f>
        <v>44105</v>
      </c>
      <c r="F99" s="246"/>
      <c r="G99" s="105"/>
      <c r="J99" s="3"/>
    </row>
    <row r="100" spans="1:10" x14ac:dyDescent="0.15">
      <c r="A100" s="247" t="s">
        <v>13</v>
      </c>
      <c r="B100" s="249" t="s">
        <v>14</v>
      </c>
      <c r="C100" s="250"/>
      <c r="D100" s="251"/>
      <c r="E100" s="249" t="s">
        <v>15</v>
      </c>
      <c r="F100" s="250"/>
      <c r="G100" s="252"/>
      <c r="J100" s="3"/>
    </row>
    <row r="101" spans="1:10" ht="22.5" x14ac:dyDescent="0.15">
      <c r="A101" s="248"/>
      <c r="B101" s="106" t="s">
        <v>52</v>
      </c>
      <c r="C101" s="106" t="s">
        <v>53</v>
      </c>
      <c r="D101" s="107" t="s">
        <v>54</v>
      </c>
      <c r="E101" s="106" t="s">
        <v>16</v>
      </c>
      <c r="F101" s="106" t="s">
        <v>17</v>
      </c>
      <c r="G101" s="108" t="s">
        <v>54</v>
      </c>
      <c r="J101" s="3"/>
    </row>
    <row r="102" spans="1:10" x14ac:dyDescent="0.15">
      <c r="A102" s="15" t="s">
        <v>18</v>
      </c>
      <c r="B102" s="29"/>
      <c r="C102" s="29"/>
      <c r="D102" s="216"/>
      <c r="E102" s="16"/>
      <c r="F102" s="16"/>
      <c r="G102" s="218"/>
      <c r="J102" s="3"/>
    </row>
    <row r="103" spans="1:10" x14ac:dyDescent="0.15">
      <c r="A103" s="15" t="s">
        <v>19</v>
      </c>
      <c r="B103" s="29"/>
      <c r="C103" s="29"/>
      <c r="D103" s="216"/>
      <c r="E103" s="16"/>
      <c r="F103" s="16"/>
      <c r="G103" s="218"/>
      <c r="J103" s="3"/>
    </row>
    <row r="104" spans="1:10" x14ac:dyDescent="0.15">
      <c r="A104" s="15" t="s">
        <v>20</v>
      </c>
      <c r="B104" s="29"/>
      <c r="C104" s="29"/>
      <c r="D104" s="216"/>
      <c r="E104" s="16"/>
      <c r="F104" s="16"/>
      <c r="G104" s="218"/>
      <c r="J104" s="3"/>
    </row>
    <row r="105" spans="1:10" ht="12" thickBot="1" x14ac:dyDescent="0.2">
      <c r="A105" s="17" t="s">
        <v>21</v>
      </c>
      <c r="B105" s="30"/>
      <c r="C105" s="30"/>
      <c r="D105" s="217"/>
      <c r="E105" s="18"/>
      <c r="F105" s="18"/>
      <c r="G105" s="219"/>
      <c r="J105" s="3"/>
    </row>
    <row r="106" spans="1:10" ht="12" thickBot="1" x14ac:dyDescent="0.2">
      <c r="J106" s="3"/>
    </row>
    <row r="107" spans="1:10" x14ac:dyDescent="0.15">
      <c r="A107" s="244" t="s">
        <v>12</v>
      </c>
      <c r="B107" s="245"/>
      <c r="C107" s="245"/>
      <c r="D107" s="245"/>
      <c r="E107" s="246">
        <f>EDATE(E99,1)</f>
        <v>44136</v>
      </c>
      <c r="F107" s="246"/>
      <c r="G107" s="105"/>
      <c r="J107" s="3"/>
    </row>
    <row r="108" spans="1:10" x14ac:dyDescent="0.15">
      <c r="A108" s="247" t="s">
        <v>13</v>
      </c>
      <c r="B108" s="249" t="s">
        <v>14</v>
      </c>
      <c r="C108" s="250"/>
      <c r="D108" s="251"/>
      <c r="E108" s="249" t="s">
        <v>15</v>
      </c>
      <c r="F108" s="250"/>
      <c r="G108" s="252"/>
      <c r="J108" s="3"/>
    </row>
    <row r="109" spans="1:10" ht="22.5" x14ac:dyDescent="0.15">
      <c r="A109" s="248"/>
      <c r="B109" s="106" t="s">
        <v>52</v>
      </c>
      <c r="C109" s="106" t="s">
        <v>53</v>
      </c>
      <c r="D109" s="107" t="s">
        <v>54</v>
      </c>
      <c r="E109" s="106" t="s">
        <v>16</v>
      </c>
      <c r="F109" s="106" t="s">
        <v>17</v>
      </c>
      <c r="G109" s="108" t="s">
        <v>54</v>
      </c>
      <c r="J109" s="3"/>
    </row>
    <row r="110" spans="1:10" x14ac:dyDescent="0.15">
      <c r="A110" s="15" t="s">
        <v>18</v>
      </c>
      <c r="B110" s="29"/>
      <c r="C110" s="29"/>
      <c r="D110" s="216"/>
      <c r="E110" s="16"/>
      <c r="F110" s="16"/>
      <c r="G110" s="218"/>
      <c r="J110" s="3"/>
    </row>
    <row r="111" spans="1:10" x14ac:dyDescent="0.15">
      <c r="A111" s="15" t="s">
        <v>19</v>
      </c>
      <c r="B111" s="29"/>
      <c r="C111" s="29"/>
      <c r="D111" s="216"/>
      <c r="E111" s="16"/>
      <c r="F111" s="16"/>
      <c r="G111" s="218"/>
      <c r="J111" s="3"/>
    </row>
    <row r="112" spans="1:10" x14ac:dyDescent="0.15">
      <c r="A112" s="15" t="s">
        <v>20</v>
      </c>
      <c r="B112" s="29"/>
      <c r="C112" s="29"/>
      <c r="D112" s="216"/>
      <c r="E112" s="16"/>
      <c r="F112" s="16"/>
      <c r="G112" s="218"/>
      <c r="J112" s="3"/>
    </row>
    <row r="113" spans="1:10" ht="12" thickBot="1" x14ac:dyDescent="0.2">
      <c r="A113" s="17" t="s">
        <v>21</v>
      </c>
      <c r="B113" s="30"/>
      <c r="C113" s="30"/>
      <c r="D113" s="217"/>
      <c r="E113" s="18"/>
      <c r="F113" s="18"/>
      <c r="G113" s="219"/>
      <c r="J113" s="3"/>
    </row>
    <row r="114" spans="1:10" ht="12" thickBot="1" x14ac:dyDescent="0.2">
      <c r="J114" s="3"/>
    </row>
    <row r="115" spans="1:10" x14ac:dyDescent="0.15">
      <c r="A115" s="244" t="s">
        <v>12</v>
      </c>
      <c r="B115" s="245"/>
      <c r="C115" s="245"/>
      <c r="D115" s="245"/>
      <c r="E115" s="246">
        <f>EDATE(E107,1)</f>
        <v>44166</v>
      </c>
      <c r="F115" s="246"/>
      <c r="G115" s="105"/>
      <c r="J115" s="3"/>
    </row>
    <row r="116" spans="1:10" x14ac:dyDescent="0.15">
      <c r="A116" s="247" t="s">
        <v>13</v>
      </c>
      <c r="B116" s="249" t="s">
        <v>14</v>
      </c>
      <c r="C116" s="250"/>
      <c r="D116" s="251"/>
      <c r="E116" s="249" t="s">
        <v>15</v>
      </c>
      <c r="F116" s="250"/>
      <c r="G116" s="252"/>
      <c r="J116" s="3"/>
    </row>
    <row r="117" spans="1:10" ht="22.5" x14ac:dyDescent="0.15">
      <c r="A117" s="248"/>
      <c r="B117" s="106" t="s">
        <v>52</v>
      </c>
      <c r="C117" s="106" t="s">
        <v>53</v>
      </c>
      <c r="D117" s="107" t="s">
        <v>54</v>
      </c>
      <c r="E117" s="106" t="s">
        <v>16</v>
      </c>
      <c r="F117" s="106" t="s">
        <v>17</v>
      </c>
      <c r="G117" s="108" t="s">
        <v>54</v>
      </c>
      <c r="J117" s="3"/>
    </row>
    <row r="118" spans="1:10" x14ac:dyDescent="0.15">
      <c r="A118" s="15" t="s">
        <v>18</v>
      </c>
      <c r="B118" s="29"/>
      <c r="C118" s="29"/>
      <c r="D118" s="216"/>
      <c r="E118" s="16"/>
      <c r="F118" s="16"/>
      <c r="G118" s="218"/>
      <c r="J118" s="3"/>
    </row>
    <row r="119" spans="1:10" x14ac:dyDescent="0.15">
      <c r="A119" s="15" t="s">
        <v>19</v>
      </c>
      <c r="B119" s="29"/>
      <c r="C119" s="29"/>
      <c r="D119" s="216"/>
      <c r="E119" s="16"/>
      <c r="F119" s="16"/>
      <c r="G119" s="218"/>
      <c r="J119" s="3"/>
    </row>
    <row r="120" spans="1:10" x14ac:dyDescent="0.15">
      <c r="A120" s="15" t="s">
        <v>20</v>
      </c>
      <c r="B120" s="29"/>
      <c r="C120" s="29"/>
      <c r="D120" s="216"/>
      <c r="E120" s="16"/>
      <c r="F120" s="16"/>
      <c r="G120" s="218"/>
      <c r="J120" s="3"/>
    </row>
    <row r="121" spans="1:10" ht="12" thickBot="1" x14ac:dyDescent="0.2">
      <c r="A121" s="17" t="s">
        <v>21</v>
      </c>
      <c r="B121" s="30"/>
      <c r="C121" s="30"/>
      <c r="D121" s="217"/>
      <c r="E121" s="18"/>
      <c r="F121" s="18"/>
      <c r="G121" s="219"/>
      <c r="J121" s="3"/>
    </row>
    <row r="122" spans="1:10" x14ac:dyDescent="0.15">
      <c r="J122" s="3"/>
    </row>
  </sheetData>
  <mergeCells count="75">
    <mergeCell ref="A116:A117"/>
    <mergeCell ref="B116:D116"/>
    <mergeCell ref="E116:G116"/>
    <mergeCell ref="A107:D107"/>
    <mergeCell ref="E107:F107"/>
    <mergeCell ref="A108:A109"/>
    <mergeCell ref="B108:D108"/>
    <mergeCell ref="E108:G108"/>
    <mergeCell ref="A115:D115"/>
    <mergeCell ref="E115:F115"/>
    <mergeCell ref="A91:D91"/>
    <mergeCell ref="E91:F91"/>
    <mergeCell ref="A99:D99"/>
    <mergeCell ref="E99:F99"/>
    <mergeCell ref="A100:A101"/>
    <mergeCell ref="B100:D100"/>
    <mergeCell ref="E100:G100"/>
    <mergeCell ref="A92:A93"/>
    <mergeCell ref="B92:D92"/>
    <mergeCell ref="E92:G92"/>
    <mergeCell ref="A83:D83"/>
    <mergeCell ref="E83:F83"/>
    <mergeCell ref="A84:A85"/>
    <mergeCell ref="B84:D84"/>
    <mergeCell ref="E84:G84"/>
    <mergeCell ref="A9:D9"/>
    <mergeCell ref="E9:F9"/>
    <mergeCell ref="A10:A11"/>
    <mergeCell ref="A59:D59"/>
    <mergeCell ref="A60:A61"/>
    <mergeCell ref="E51:F51"/>
    <mergeCell ref="A52:A53"/>
    <mergeCell ref="B52:D52"/>
    <mergeCell ref="A76:A77"/>
    <mergeCell ref="B76:D76"/>
    <mergeCell ref="E68:G68"/>
    <mergeCell ref="B60:D60"/>
    <mergeCell ref="E60:G60"/>
    <mergeCell ref="A67:D67"/>
    <mergeCell ref="E67:F67"/>
    <mergeCell ref="E76:G76"/>
    <mergeCell ref="A75:D75"/>
    <mergeCell ref="E75:F75"/>
    <mergeCell ref="E52:G52"/>
    <mergeCell ref="E59:F59"/>
    <mergeCell ref="A68:A69"/>
    <mergeCell ref="B68:D68"/>
    <mergeCell ref="B10:D10"/>
    <mergeCell ref="E10:G10"/>
    <mergeCell ref="A51:D51"/>
    <mergeCell ref="A27:D27"/>
    <mergeCell ref="E27:F27"/>
    <mergeCell ref="A28:A29"/>
    <mergeCell ref="B28:D28"/>
    <mergeCell ref="E28:G28"/>
    <mergeCell ref="A43:D43"/>
    <mergeCell ref="E43:F43"/>
    <mergeCell ref="A44:A45"/>
    <mergeCell ref="B44:D44"/>
    <mergeCell ref="E44:G44"/>
    <mergeCell ref="A36:A37"/>
    <mergeCell ref="B36:D36"/>
    <mergeCell ref="E36:G36"/>
    <mergeCell ref="A35:D35"/>
    <mergeCell ref="E35:F35"/>
    <mergeCell ref="A1:D1"/>
    <mergeCell ref="E1:F1"/>
    <mergeCell ref="A2:A3"/>
    <mergeCell ref="B2:D2"/>
    <mergeCell ref="E2:G2"/>
    <mergeCell ref="A18:D18"/>
    <mergeCell ref="E18:F18"/>
    <mergeCell ref="A19:A20"/>
    <mergeCell ref="B19:D19"/>
    <mergeCell ref="E19:G19"/>
  </mergeCells>
  <phoneticPr fontId="7"/>
  <pageMargins left="0.7" right="0.7" top="0.75" bottom="0.75" header="0.3" footer="0.3"/>
  <pageSetup paperSize="9" orientation="portrait" r:id="rId1"/>
  <ignoredErrors>
    <ignoredError sqref="D12:D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25</vt:i4>
      </vt:variant>
    </vt:vector>
  </HeadingPairs>
  <TitlesOfParts>
    <vt:vector size="25" baseType="lpstr">
      <vt:lpstr>20年1月</vt:lpstr>
      <vt:lpstr>2月</vt:lpstr>
      <vt:lpstr>3月</vt:lpstr>
      <vt:lpstr>4月</vt:lpstr>
      <vt:lpstr>5月</vt:lpstr>
      <vt:lpstr>6月</vt:lpstr>
      <vt:lpstr>7月</vt:lpstr>
      <vt:lpstr>8月</vt:lpstr>
      <vt:lpstr>9月</vt:lpstr>
      <vt:lpstr>10月</vt:lpstr>
      <vt:lpstr>11月</vt:lpstr>
      <vt:lpstr>12月</vt:lpstr>
      <vt:lpstr>1Q</vt:lpstr>
      <vt:lpstr>2Q</vt:lpstr>
      <vt:lpstr>上期</vt:lpstr>
      <vt:lpstr>3Q</vt:lpstr>
      <vt:lpstr>3Q累計</vt:lpstr>
      <vt:lpstr>4Q</vt:lpstr>
      <vt:lpstr>下期</vt:lpstr>
      <vt:lpstr>20年度累計</vt:lpstr>
      <vt:lpstr>時系列（海外）</vt:lpstr>
      <vt:lpstr>時系列（外国人）</vt:lpstr>
      <vt:lpstr>時系列（国内）</vt:lpstr>
      <vt:lpstr>時系列（合計）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松本 裕一</cp:lastModifiedBy>
  <cp:lastPrinted>2016-11-25T07:08:12Z</cp:lastPrinted>
  <dcterms:created xsi:type="dcterms:W3CDTF">2012-11-14T03:11:53Z</dcterms:created>
  <dcterms:modified xsi:type="dcterms:W3CDTF">2020-08-15T06:20:17Z</dcterms:modified>
</cp:coreProperties>
</file>