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5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urimotonaoko\Dropbox\共有用\編集\リリース関連フォルダ\2.記事化済み\文字校用\"/>
    </mc:Choice>
  </mc:AlternateContent>
  <bookViews>
    <workbookView xWindow="0" yWindow="0" windowWidth="14316" windowHeight="12372"/>
  </bookViews>
  <sheets>
    <sheet name="国際線" sheetId="1" r:id="rId1"/>
    <sheet name="国内線" sheetId="2" r:id="rId2"/>
  </sheets>
  <definedNames>
    <definedName name="_xlnm.Print_Area" localSheetId="0">国際線!$B$2:$J$76</definedName>
  </definedNames>
  <calcPr calcId="162913"/>
  <fileRecoveryPr autoRecover="0"/>
</workbook>
</file>

<file path=xl/calcChain.xml><?xml version="1.0" encoding="utf-8"?>
<calcChain xmlns="http://schemas.openxmlformats.org/spreadsheetml/2006/main">
  <c r="F58" i="2" l="1"/>
  <c r="D58" i="2"/>
  <c r="C58" i="2"/>
  <c r="E58" i="2" l="1"/>
  <c r="G58" i="2"/>
  <c r="G20" i="1" l="1"/>
  <c r="G19" i="1"/>
  <c r="I52" i="1" l="1"/>
  <c r="I25" i="1"/>
  <c r="G25" i="1"/>
  <c r="I15" i="1"/>
  <c r="I20" i="1"/>
  <c r="I6" i="1" l="1"/>
  <c r="F42" i="2" l="1"/>
  <c r="F36" i="2"/>
  <c r="F32" i="2"/>
  <c r="F24" i="2"/>
  <c r="F64" i="1"/>
  <c r="H64" i="1"/>
  <c r="F59" i="1"/>
  <c r="H59" i="1"/>
  <c r="F48" i="1"/>
  <c r="H48" i="1"/>
  <c r="F62" i="2" l="1"/>
  <c r="G26" i="2"/>
  <c r="G35" i="2"/>
  <c r="I47" i="1"/>
  <c r="I76" i="1"/>
  <c r="G76" i="1"/>
  <c r="E64" i="1"/>
  <c r="G52" i="1"/>
  <c r="E59" i="1"/>
  <c r="E48" i="1"/>
  <c r="I37" i="1"/>
  <c r="I38" i="1"/>
  <c r="I8" i="1"/>
  <c r="I7" i="1"/>
  <c r="I9" i="1"/>
  <c r="I46" i="1"/>
  <c r="I45" i="1"/>
  <c r="I43" i="1"/>
  <c r="I42" i="1"/>
  <c r="I24" i="1"/>
  <c r="G24" i="1"/>
  <c r="H10" i="1"/>
  <c r="F10" i="1"/>
  <c r="E10" i="1"/>
  <c r="G51" i="2"/>
  <c r="G50" i="2"/>
  <c r="D42" i="2"/>
  <c r="C42" i="2"/>
  <c r="D36" i="2"/>
  <c r="C36" i="2"/>
  <c r="C32" i="2"/>
  <c r="D32" i="2"/>
  <c r="D24" i="2"/>
  <c r="D62" i="2" l="1"/>
  <c r="E36" i="2"/>
  <c r="G55" i="2"/>
  <c r="G56" i="2"/>
  <c r="G57" i="2"/>
  <c r="G54" i="2"/>
  <c r="E55" i="2"/>
  <c r="E56" i="2"/>
  <c r="E57" i="2"/>
  <c r="E54" i="2"/>
  <c r="E52" i="2"/>
  <c r="E51" i="2"/>
  <c r="E50" i="2"/>
  <c r="E48" i="2"/>
  <c r="E47" i="2"/>
  <c r="G48" i="2"/>
  <c r="G47" i="2"/>
  <c r="G45" i="2"/>
  <c r="E45" i="2"/>
  <c r="G44" i="2"/>
  <c r="E44" i="2"/>
  <c r="G39" i="2"/>
  <c r="G40" i="2"/>
  <c r="G42" i="2"/>
  <c r="G38" i="2"/>
  <c r="E39" i="2"/>
  <c r="E40" i="2"/>
  <c r="E42" i="2"/>
  <c r="E38" i="2"/>
  <c r="E35" i="2" l="1"/>
  <c r="G34" i="2"/>
  <c r="E34" i="2"/>
  <c r="G32" i="2"/>
  <c r="E29" i="2"/>
  <c r="E30" i="2"/>
  <c r="E31" i="2"/>
  <c r="E32" i="2"/>
  <c r="E26" i="2"/>
  <c r="E7" i="2"/>
  <c r="E8" i="2"/>
  <c r="E10" i="2"/>
  <c r="E11" i="2"/>
  <c r="E12" i="2"/>
  <c r="E13" i="2"/>
  <c r="E14" i="2"/>
  <c r="E15" i="2"/>
  <c r="E16" i="2"/>
  <c r="E17" i="2"/>
  <c r="E18" i="2"/>
  <c r="E19" i="2"/>
  <c r="E20" i="2"/>
  <c r="E21" i="2"/>
  <c r="E6" i="2"/>
  <c r="G7" i="2"/>
  <c r="G8" i="2"/>
  <c r="G6" i="2"/>
  <c r="G11" i="2"/>
  <c r="G12" i="2"/>
  <c r="G13" i="2"/>
  <c r="G14" i="2"/>
  <c r="G15" i="2"/>
  <c r="G16" i="2"/>
  <c r="G17" i="2"/>
  <c r="G18" i="2"/>
  <c r="G19" i="2"/>
  <c r="G20" i="2"/>
  <c r="G21" i="2"/>
  <c r="G10" i="2"/>
  <c r="G43" i="1"/>
  <c r="G42" i="1"/>
  <c r="I30" i="1"/>
  <c r="I21" i="1"/>
  <c r="I16" i="1"/>
  <c r="G8" i="1"/>
  <c r="G7" i="1"/>
  <c r="I10" i="1"/>
  <c r="I75" i="1" l="1"/>
  <c r="I74" i="1"/>
  <c r="I72" i="1"/>
  <c r="I71" i="1"/>
  <c r="I70" i="1"/>
  <c r="I68" i="1"/>
  <c r="I66" i="1"/>
  <c r="I62" i="1"/>
  <c r="I63" i="1"/>
  <c r="I64" i="1"/>
  <c r="I61" i="1"/>
  <c r="I51" i="1"/>
  <c r="I53" i="1"/>
  <c r="I54" i="1"/>
  <c r="I55" i="1"/>
  <c r="I56" i="1"/>
  <c r="I57" i="1"/>
  <c r="I58" i="1"/>
  <c r="I59" i="1"/>
  <c r="I50" i="1"/>
  <c r="I41" i="1"/>
  <c r="I44" i="1"/>
  <c r="I48" i="1"/>
  <c r="I40" i="1"/>
  <c r="I13" i="1"/>
  <c r="I14" i="1"/>
  <c r="I17" i="1"/>
  <c r="I18" i="1"/>
  <c r="I19" i="1"/>
  <c r="I22" i="1"/>
  <c r="I26" i="1"/>
  <c r="I27" i="1"/>
  <c r="I28" i="1"/>
  <c r="I12" i="1"/>
  <c r="G75" i="1"/>
  <c r="G74" i="1"/>
  <c r="G72" i="1"/>
  <c r="G71" i="1"/>
  <c r="G70" i="1"/>
  <c r="G68" i="1"/>
  <c r="G66" i="1"/>
  <c r="G62" i="1"/>
  <c r="G63" i="1"/>
  <c r="G64" i="1"/>
  <c r="G61" i="1"/>
  <c r="G51" i="1"/>
  <c r="G53" i="1"/>
  <c r="G54" i="1"/>
  <c r="G55" i="1"/>
  <c r="G56" i="1"/>
  <c r="G57" i="1"/>
  <c r="G58" i="1"/>
  <c r="G59" i="1"/>
  <c r="G50" i="1"/>
  <c r="G41" i="1"/>
  <c r="G44" i="1"/>
  <c r="G45" i="1"/>
  <c r="G46" i="1"/>
  <c r="G47" i="1"/>
  <c r="G48" i="1"/>
  <c r="G40" i="1"/>
  <c r="G13" i="1"/>
  <c r="G14" i="1"/>
  <c r="G15" i="1"/>
  <c r="G17" i="1"/>
  <c r="G16" i="1"/>
  <c r="G18" i="1"/>
  <c r="G21" i="1"/>
  <c r="G22" i="1"/>
  <c r="G26" i="1"/>
  <c r="G27" i="1"/>
  <c r="G28" i="1"/>
  <c r="G30" i="1"/>
  <c r="G37" i="1"/>
  <c r="G38" i="1"/>
  <c r="G12" i="1"/>
  <c r="G9" i="1"/>
  <c r="G10" i="1"/>
  <c r="G6" i="1"/>
  <c r="C24" i="2"/>
  <c r="G24" i="2" l="1"/>
  <c r="C62" i="2"/>
  <c r="E62" i="2" s="1"/>
  <c r="E24" i="2"/>
  <c r="G62" i="2" l="1"/>
</calcChain>
</file>

<file path=xl/sharedStrings.xml><?xml version="1.0" encoding="utf-8"?>
<sst xmlns="http://schemas.openxmlformats.org/spreadsheetml/2006/main" count="336" uniqueCount="191">
  <si>
    <t>大韓航空</t>
    <rPh sb="0" eb="4">
      <t>ダイカンコウクウ</t>
    </rPh>
    <phoneticPr fontId="1"/>
  </si>
  <si>
    <t>アシアナ航空</t>
    <rPh sb="4" eb="6">
      <t>コウクウ</t>
    </rPh>
    <phoneticPr fontId="1"/>
  </si>
  <si>
    <t>チェジュ航空</t>
    <rPh sb="4" eb="6">
      <t>コウクウ</t>
    </rPh>
    <phoneticPr fontId="1"/>
  </si>
  <si>
    <t>中国南方航空</t>
    <rPh sb="0" eb="6">
      <t>チュウゴクナンポウコウクウ</t>
    </rPh>
    <phoneticPr fontId="1"/>
  </si>
  <si>
    <t>中国国際航空</t>
    <rPh sb="0" eb="6">
      <t>チュウゴクコクサイコウクウ</t>
    </rPh>
    <phoneticPr fontId="1"/>
  </si>
  <si>
    <t>エティハド航空</t>
    <rPh sb="5" eb="7">
      <t>コウクウ</t>
    </rPh>
    <phoneticPr fontId="1"/>
  </si>
  <si>
    <t>日本航空</t>
    <rPh sb="0" eb="4">
      <t>ニホンコウクウ</t>
    </rPh>
    <phoneticPr fontId="1"/>
  </si>
  <si>
    <t>中国東方航空</t>
    <rPh sb="0" eb="6">
      <t>チュウゴクトウホウコウクウ</t>
    </rPh>
    <phoneticPr fontId="1"/>
  </si>
  <si>
    <t>キャセイパシフィック航空</t>
    <rPh sb="10" eb="12">
      <t>コウクウ</t>
    </rPh>
    <phoneticPr fontId="1"/>
  </si>
  <si>
    <t>タイ国際航空</t>
    <rPh sb="2" eb="6">
      <t>コクサイコウクウ</t>
    </rPh>
    <phoneticPr fontId="1"/>
  </si>
  <si>
    <t>デルタ航空</t>
    <rPh sb="3" eb="5">
      <t>コウクウ</t>
    </rPh>
    <phoneticPr fontId="1"/>
  </si>
  <si>
    <t>フィリピン航空</t>
    <rPh sb="5" eb="7">
      <t>コウクウ</t>
    </rPh>
    <phoneticPr fontId="1"/>
  </si>
  <si>
    <t>ベトナム航空</t>
    <rPh sb="4" eb="6">
      <t>コウクウ</t>
    </rPh>
    <phoneticPr fontId="1"/>
  </si>
  <si>
    <t>シンガポール航空</t>
    <rPh sb="6" eb="8">
      <t>コウクウ</t>
    </rPh>
    <phoneticPr fontId="1"/>
  </si>
  <si>
    <t>ユナイテッド航空</t>
    <rPh sb="6" eb="8">
      <t>コウクウ</t>
    </rPh>
    <phoneticPr fontId="1"/>
  </si>
  <si>
    <t>ルフトハンザ・ドイツ航空</t>
    <rPh sb="10" eb="12">
      <t>コウクウ</t>
    </rPh>
    <phoneticPr fontId="1"/>
  </si>
  <si>
    <t>釜山</t>
    <rPh sb="0" eb="2">
      <t>プサン</t>
    </rPh>
    <phoneticPr fontId="1"/>
  </si>
  <si>
    <t>大連</t>
    <rPh sb="0" eb="2">
      <t>ダイレン</t>
    </rPh>
    <phoneticPr fontId="1"/>
  </si>
  <si>
    <t>北京</t>
    <rPh sb="0" eb="2">
      <t>ペキン</t>
    </rPh>
    <phoneticPr fontId="1"/>
  </si>
  <si>
    <t>北京／アブダビ</t>
    <rPh sb="0" eb="2">
      <t>ペキン</t>
    </rPh>
    <phoneticPr fontId="1"/>
  </si>
  <si>
    <t>ソウル（仁川）</t>
    <rPh sb="4" eb="6">
      <t>インチョン</t>
    </rPh>
    <phoneticPr fontId="1"/>
  </si>
  <si>
    <t>天津</t>
    <rPh sb="0" eb="2">
      <t>テンシン</t>
    </rPh>
    <phoneticPr fontId="1"/>
  </si>
  <si>
    <t>香港</t>
    <rPh sb="0" eb="2">
      <t>ホンコン</t>
    </rPh>
    <phoneticPr fontId="1"/>
  </si>
  <si>
    <t>グアム</t>
    <phoneticPr fontId="1"/>
  </si>
  <si>
    <t>ホノルル</t>
    <phoneticPr fontId="1"/>
  </si>
  <si>
    <t>デトロイト</t>
    <phoneticPr fontId="1"/>
  </si>
  <si>
    <t>フランクフルト</t>
    <phoneticPr fontId="1"/>
  </si>
  <si>
    <t>ヘルシンキ</t>
    <phoneticPr fontId="1"/>
  </si>
  <si>
    <t>航空会社</t>
    <rPh sb="0" eb="4">
      <t>コウクウガイシャ</t>
    </rPh>
    <phoneticPr fontId="1"/>
  </si>
  <si>
    <t>KE</t>
    <phoneticPr fontId="1"/>
  </si>
  <si>
    <t>NH</t>
    <phoneticPr fontId="1"/>
  </si>
  <si>
    <t>OZ</t>
    <phoneticPr fontId="1"/>
  </si>
  <si>
    <t>EY</t>
    <phoneticPr fontId="1"/>
  </si>
  <si>
    <t>CX</t>
    <phoneticPr fontId="1"/>
  </si>
  <si>
    <t>DL</t>
    <phoneticPr fontId="1"/>
  </si>
  <si>
    <t>UA</t>
    <phoneticPr fontId="1"/>
  </si>
  <si>
    <t>LH</t>
    <phoneticPr fontId="1"/>
  </si>
  <si>
    <t>AY</t>
    <phoneticPr fontId="1"/>
  </si>
  <si>
    <t>フィンエアー</t>
    <phoneticPr fontId="1"/>
  </si>
  <si>
    <t>路線</t>
    <rPh sb="0" eb="2">
      <t>ロセン</t>
    </rPh>
    <phoneticPr fontId="1"/>
  </si>
  <si>
    <t>合計</t>
    <rPh sb="0" eb="2">
      <t>ゴウケイ</t>
    </rPh>
    <phoneticPr fontId="1"/>
  </si>
  <si>
    <t>小計</t>
    <rPh sb="0" eb="2">
      <t>ショウケイ</t>
    </rPh>
    <phoneticPr fontId="1"/>
  </si>
  <si>
    <t>ビーチリゾート</t>
    <phoneticPr fontId="1"/>
  </si>
  <si>
    <t>北米</t>
    <rPh sb="0" eb="2">
      <t>ホクベイ</t>
    </rPh>
    <phoneticPr fontId="1"/>
  </si>
  <si>
    <t>欧州</t>
    <rPh sb="0" eb="2">
      <t>オウシュウ</t>
    </rPh>
    <phoneticPr fontId="1"/>
  </si>
  <si>
    <t>中東</t>
    <rPh sb="0" eb="2">
      <t>チュウトウ</t>
    </rPh>
    <phoneticPr fontId="1"/>
  </si>
  <si>
    <t>韓国</t>
    <rPh sb="0" eb="2">
      <t>カンコク</t>
    </rPh>
    <phoneticPr fontId="1"/>
  </si>
  <si>
    <t>中国</t>
    <phoneticPr fontId="1"/>
  </si>
  <si>
    <t>東南アジア</t>
    <rPh sb="0" eb="2">
      <t>トウナン</t>
    </rPh>
    <phoneticPr fontId="1"/>
  </si>
  <si>
    <t>増減</t>
    <rPh sb="0" eb="2">
      <t>ゾウゲン</t>
    </rPh>
    <phoneticPr fontId="1"/>
  </si>
  <si>
    <t>備考</t>
    <rPh sb="0" eb="2">
      <t>ビコウ</t>
    </rPh>
    <phoneticPr fontId="1"/>
  </si>
  <si>
    <t>台湾・香港</t>
    <rPh sb="0" eb="2">
      <t>タイワン</t>
    </rPh>
    <rPh sb="3" eb="5">
      <t>ホンコン</t>
    </rPh>
    <phoneticPr fontId="1"/>
  </si>
  <si>
    <t>UO</t>
    <phoneticPr fontId="1"/>
  </si>
  <si>
    <t>計画値</t>
    <rPh sb="0" eb="3">
      <t>ケイカクチ</t>
    </rPh>
    <phoneticPr fontId="1"/>
  </si>
  <si>
    <t>日本航空</t>
    <rPh sb="0" eb="4">
      <t>ニホンコウクウ</t>
    </rPh>
    <phoneticPr fontId="1"/>
  </si>
  <si>
    <t>NH</t>
    <phoneticPr fontId="1"/>
  </si>
  <si>
    <t>JL</t>
    <phoneticPr fontId="1"/>
  </si>
  <si>
    <t>上海（浦東）</t>
    <rPh sb="0" eb="2">
      <t>シャンハイ</t>
    </rPh>
    <rPh sb="3" eb="5">
      <t>ウラヒガシ</t>
    </rPh>
    <phoneticPr fontId="1"/>
  </si>
  <si>
    <t>CA</t>
    <phoneticPr fontId="1"/>
  </si>
  <si>
    <t>MU</t>
    <phoneticPr fontId="1"/>
  </si>
  <si>
    <t>CZ</t>
    <phoneticPr fontId="1"/>
  </si>
  <si>
    <t>春秋航空</t>
    <rPh sb="0" eb="4">
      <t>シュンジュウコウクウ</t>
    </rPh>
    <phoneticPr fontId="1"/>
  </si>
  <si>
    <t>9C</t>
    <phoneticPr fontId="1"/>
  </si>
  <si>
    <t>上海吉祥航空</t>
    <rPh sb="0" eb="6">
      <t>シャンハイキッショウコウクウ</t>
    </rPh>
    <phoneticPr fontId="1"/>
  </si>
  <si>
    <t>HO</t>
    <phoneticPr fontId="1"/>
  </si>
  <si>
    <t>EY</t>
    <phoneticPr fontId="1"/>
  </si>
  <si>
    <t>中国南方航空</t>
    <rPh sb="0" eb="2">
      <t>チュウゴク</t>
    </rPh>
    <rPh sb="2" eb="4">
      <t>ナンポウ</t>
    </rPh>
    <rPh sb="4" eb="6">
      <t>コウクウ</t>
    </rPh>
    <phoneticPr fontId="1"/>
  </si>
  <si>
    <t>中国南方航空</t>
    <rPh sb="0" eb="6">
      <t>チュウゴクナンポウコウクウ</t>
    </rPh>
    <phoneticPr fontId="1"/>
  </si>
  <si>
    <t>中国東方航空</t>
    <rPh sb="0" eb="6">
      <t>チュウゴクトウホウコウクウ</t>
    </rPh>
    <phoneticPr fontId="1"/>
  </si>
  <si>
    <t>春秋航空</t>
    <rPh sb="0" eb="4">
      <t>シュンジュウコウクウ</t>
    </rPh>
    <phoneticPr fontId="1"/>
  </si>
  <si>
    <t>上海（浦東）</t>
    <rPh sb="0" eb="2">
      <t>シャンハイ</t>
    </rPh>
    <rPh sb="3" eb="5">
      <t>ウラヒガシ</t>
    </rPh>
    <phoneticPr fontId="1"/>
  </si>
  <si>
    <t>上海（浦東）／西安</t>
    <rPh sb="0" eb="2">
      <t>シャンハイ</t>
    </rPh>
    <rPh sb="3" eb="5">
      <t>ウラヒガシ</t>
    </rPh>
    <rPh sb="7" eb="9">
      <t>セイアン</t>
    </rPh>
    <phoneticPr fontId="1"/>
  </si>
  <si>
    <t>上海（浦東）／武漢</t>
    <rPh sb="0" eb="2">
      <t>シャンハイ</t>
    </rPh>
    <rPh sb="3" eb="5">
      <t>ウラヒガシ</t>
    </rPh>
    <rPh sb="7" eb="9">
      <t>ブカン</t>
    </rPh>
    <phoneticPr fontId="1"/>
  </si>
  <si>
    <t>瀋陽</t>
    <rPh sb="0" eb="2">
      <t>シンヨウ</t>
    </rPh>
    <phoneticPr fontId="1"/>
  </si>
  <si>
    <t>武漢</t>
    <rPh sb="0" eb="2">
      <t>ブカン</t>
    </rPh>
    <phoneticPr fontId="1"/>
  </si>
  <si>
    <t>煙台／太原</t>
    <rPh sb="0" eb="2">
      <t>エンダイ</t>
    </rPh>
    <rPh sb="3" eb="5">
      <t>タハラ</t>
    </rPh>
    <phoneticPr fontId="1"/>
  </si>
  <si>
    <t>ハルビン</t>
    <phoneticPr fontId="1"/>
  </si>
  <si>
    <t>石家荘／フフホト</t>
    <rPh sb="0" eb="3">
      <t>セッカソウ</t>
    </rPh>
    <phoneticPr fontId="1"/>
  </si>
  <si>
    <t>常州／銀川</t>
    <rPh sb="0" eb="2">
      <t>ジョウシュウ</t>
    </rPh>
    <rPh sb="3" eb="5">
      <t>ギンカワ</t>
    </rPh>
    <phoneticPr fontId="1"/>
  </si>
  <si>
    <t>チャイナエアライン</t>
    <phoneticPr fontId="1"/>
  </si>
  <si>
    <t>CI</t>
    <phoneticPr fontId="1"/>
  </si>
  <si>
    <t>全日空</t>
    <rPh sb="0" eb="3">
      <t>ゼンニックウ</t>
    </rPh>
    <phoneticPr fontId="1"/>
  </si>
  <si>
    <t>CX</t>
    <phoneticPr fontId="1"/>
  </si>
  <si>
    <t>PR</t>
    <phoneticPr fontId="1"/>
  </si>
  <si>
    <t>セブパシフィック航空</t>
    <rPh sb="8" eb="10">
      <t>コウクウ</t>
    </rPh>
    <phoneticPr fontId="1"/>
  </si>
  <si>
    <t>5J</t>
    <phoneticPr fontId="1"/>
  </si>
  <si>
    <t>VN</t>
    <phoneticPr fontId="1"/>
  </si>
  <si>
    <t>TG</t>
    <phoneticPr fontId="1"/>
  </si>
  <si>
    <t>SQ</t>
    <phoneticPr fontId="1"/>
  </si>
  <si>
    <t>マニラ</t>
    <phoneticPr fontId="1"/>
  </si>
  <si>
    <t>セブ</t>
    <phoneticPr fontId="1"/>
  </si>
  <si>
    <t>ハノイ</t>
    <phoneticPr fontId="1"/>
  </si>
  <si>
    <t>ホーチミン</t>
    <phoneticPr fontId="1"/>
  </si>
  <si>
    <t>シンガポール</t>
    <phoneticPr fontId="1"/>
  </si>
  <si>
    <t>DL</t>
    <phoneticPr fontId="1"/>
  </si>
  <si>
    <t>－</t>
  </si>
  <si>
    <t>新千歳</t>
    <rPh sb="0" eb="3">
      <t>シンチトセ</t>
    </rPh>
    <phoneticPr fontId="1"/>
  </si>
  <si>
    <t>女満別</t>
    <rPh sb="0" eb="2">
      <t>オンナマン</t>
    </rPh>
    <rPh sb="2" eb="3">
      <t>ベツ</t>
    </rPh>
    <phoneticPr fontId="1"/>
  </si>
  <si>
    <t>旭川</t>
    <rPh sb="0" eb="2">
      <t>アサヒカワ</t>
    </rPh>
    <phoneticPr fontId="1"/>
  </si>
  <si>
    <t>函館</t>
    <rPh sb="0" eb="2">
      <t>ハコダテ</t>
    </rPh>
    <phoneticPr fontId="1"/>
  </si>
  <si>
    <t>秋田</t>
    <rPh sb="0" eb="2">
      <t>アキタ</t>
    </rPh>
    <phoneticPr fontId="1"/>
  </si>
  <si>
    <t>仙台</t>
    <rPh sb="0" eb="2">
      <t>センダイ</t>
    </rPh>
    <phoneticPr fontId="1"/>
  </si>
  <si>
    <t>新潟</t>
    <rPh sb="0" eb="2">
      <t>ニイガタ</t>
    </rPh>
    <phoneticPr fontId="1"/>
  </si>
  <si>
    <t>成田</t>
    <rPh sb="0" eb="2">
      <t>ナリタ</t>
    </rPh>
    <phoneticPr fontId="1"/>
  </si>
  <si>
    <t>羽田</t>
    <rPh sb="0" eb="2">
      <t>ハネダ</t>
    </rPh>
    <phoneticPr fontId="1"/>
  </si>
  <si>
    <t>松山</t>
    <rPh sb="0" eb="2">
      <t>マツヤマ</t>
    </rPh>
    <phoneticPr fontId="1"/>
  </si>
  <si>
    <t>福岡</t>
    <rPh sb="0" eb="2">
      <t>フクオカ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</si>
  <si>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</si>
  <si>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</si>
  <si>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</si>
  <si>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</si>
  <si>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釧路</t>
    <rPh sb="0" eb="2">
      <t>クシロ</t>
    </rPh>
    <phoneticPr fontId="1"/>
  </si>
  <si>
    <t>帯広</t>
    <rPh sb="0" eb="2">
      <t>オビヒロ</t>
    </rPh>
    <phoneticPr fontId="1"/>
  </si>
  <si>
    <t>大分</t>
    <rPh sb="0" eb="2">
      <t>オオイタ</t>
    </rPh>
    <phoneticPr fontId="1"/>
  </si>
  <si>
    <t>那覇</t>
    <rPh sb="0" eb="2">
      <t>ナハ</t>
    </rPh>
    <phoneticPr fontId="1"/>
  </si>
  <si>
    <t>全日空（NH）</t>
    <rPh sb="0" eb="3">
      <t>ゼンニックウ</t>
    </rPh>
    <phoneticPr fontId="1"/>
  </si>
  <si>
    <t>日本航空（JL）</t>
    <rPh sb="0" eb="4">
      <t>ニホンコウクウ</t>
    </rPh>
    <phoneticPr fontId="1"/>
  </si>
  <si>
    <t>スカイマーク（BC）</t>
    <phoneticPr fontId="1"/>
  </si>
  <si>
    <t>スターフライヤー（7G）</t>
    <phoneticPr fontId="1"/>
  </si>
  <si>
    <t>ソラシドエア（6J）</t>
    <phoneticPr fontId="1"/>
  </si>
  <si>
    <t>エア・ドゥ（HD）</t>
    <phoneticPr fontId="1"/>
  </si>
  <si>
    <t>ジェットスター・ジャパン（GK）</t>
    <phoneticPr fontId="1"/>
  </si>
  <si>
    <t>◎</t>
    <phoneticPr fontId="1"/>
  </si>
  <si>
    <t>増減</t>
    <rPh sb="0" eb="2">
      <t>ゾウゲン</t>
    </rPh>
    <phoneticPr fontId="1"/>
  </si>
  <si>
    <t>台北（桃園）</t>
    <rPh sb="0" eb="2">
      <t>タイペイ</t>
    </rPh>
    <rPh sb="3" eb="5">
      <t>モモソノ</t>
    </rPh>
    <phoneticPr fontId="1"/>
  </si>
  <si>
    <t>台北（桃園）／香港</t>
    <rPh sb="0" eb="2">
      <t>タイペイ</t>
    </rPh>
    <rPh sb="3" eb="5">
      <t>モモソノ</t>
    </rPh>
    <rPh sb="7" eb="9">
      <t>ホンコン</t>
    </rPh>
    <phoneticPr fontId="1"/>
  </si>
  <si>
    <t>貴陽</t>
    <rPh sb="0" eb="2">
      <t>キヨウ</t>
    </rPh>
    <phoneticPr fontId="1"/>
  </si>
  <si>
    <t>寧波</t>
    <rPh sb="0" eb="2">
      <t>ネイハ</t>
    </rPh>
    <phoneticPr fontId="1"/>
  </si>
  <si>
    <t>7C</t>
    <phoneticPr fontId="1"/>
  </si>
  <si>
    <t>ソウル（仁川）</t>
    <rPh sb="4" eb="6">
      <t>ニガワ</t>
    </rPh>
    <phoneticPr fontId="1"/>
  </si>
  <si>
    <t>－</t>
    <phoneticPr fontId="1"/>
  </si>
  <si>
    <t>ジェットスター・ジャパン</t>
    <phoneticPr fontId="1"/>
  </si>
  <si>
    <t>GK</t>
    <phoneticPr fontId="1"/>
  </si>
  <si>
    <t>タイガーエア台湾</t>
    <rPh sb="6" eb="8">
      <t>タイワン</t>
    </rPh>
    <phoneticPr fontId="1"/>
  </si>
  <si>
    <t>IT</t>
    <phoneticPr fontId="1"/>
  </si>
  <si>
    <t>台北（桃園）</t>
    <rPh sb="0" eb="2">
      <t>タイペイ</t>
    </rPh>
    <rPh sb="3" eb="5">
      <t>トウエン</t>
    </rPh>
    <phoneticPr fontId="1"/>
  </si>
  <si>
    <t>マニラ</t>
    <phoneticPr fontId="1"/>
  </si>
  <si>
    <t>上海（浦東）／広州</t>
    <rPh sb="0" eb="2">
      <t>シャンハイ</t>
    </rPh>
    <rPh sb="3" eb="5">
      <t>ウラヒガシ</t>
    </rPh>
    <rPh sb="7" eb="9">
      <t>コウシュウ</t>
    </rPh>
    <phoneticPr fontId="1"/>
  </si>
  <si>
    <t>宮崎</t>
    <rPh sb="0" eb="2">
      <t>ミヤザキ</t>
    </rPh>
    <phoneticPr fontId="1"/>
  </si>
  <si>
    <t>◎</t>
    <phoneticPr fontId="1"/>
  </si>
  <si>
    <t>アイベックスエアラインズ（FW）</t>
    <phoneticPr fontId="1"/>
  </si>
  <si>
    <t>16年冬</t>
    <rPh sb="2" eb="3">
      <t>ネン</t>
    </rPh>
    <rPh sb="3" eb="4">
      <t>フユ</t>
    </rPh>
    <phoneticPr fontId="1"/>
  </si>
  <si>
    <t>北京</t>
    <rPh sb="0" eb="2">
      <t>ペキン</t>
    </rPh>
    <phoneticPr fontId="1"/>
  </si>
  <si>
    <t>合肥／重慶</t>
    <rPh sb="0" eb="1">
      <t>ゴウ</t>
    </rPh>
    <rPh sb="1" eb="2">
      <t>コ</t>
    </rPh>
    <rPh sb="3" eb="5">
      <t>ジュウケイ</t>
    </rPh>
    <phoneticPr fontId="1"/>
  </si>
  <si>
    <t>合肥</t>
    <phoneticPr fontId="1"/>
  </si>
  <si>
    <t>　</t>
    <phoneticPr fontId="1"/>
  </si>
  <si>
    <t>－</t>
    <phoneticPr fontId="1"/>
  </si>
  <si>
    <t>17年夏</t>
    <rPh sb="2" eb="3">
      <t>ネン</t>
    </rPh>
    <rPh sb="3" eb="4">
      <t>ナツ</t>
    </rPh>
    <phoneticPr fontId="1"/>
  </si>
  <si>
    <t>上海（浦東）／蘭州</t>
    <rPh sb="0" eb="2">
      <t>シャンハイ</t>
    </rPh>
    <rPh sb="3" eb="5">
      <t>ウラヒガシ</t>
    </rPh>
    <rPh sb="7" eb="9">
      <t>ランシュウ</t>
    </rPh>
    <phoneticPr fontId="1"/>
  </si>
  <si>
    <t>青島／成都</t>
    <rPh sb="0" eb="2">
      <t>チンタオ</t>
    </rPh>
    <rPh sb="3" eb="5">
      <t>セイト</t>
    </rPh>
    <phoneticPr fontId="1"/>
  </si>
  <si>
    <t>17年冬</t>
    <rPh sb="2" eb="3">
      <t>ネン</t>
    </rPh>
    <rPh sb="3" eb="4">
      <t>フユ</t>
    </rPh>
    <phoneticPr fontId="1"/>
  </si>
  <si>
    <t>上海（浦東）／厦門</t>
    <rPh sb="0" eb="2">
      <t>シャンハイ</t>
    </rPh>
    <rPh sb="3" eb="5">
      <t>ウラヒガシ</t>
    </rPh>
    <rPh sb="7" eb="9">
      <t>アモイ</t>
    </rPh>
    <phoneticPr fontId="1"/>
  </si>
  <si>
    <t>－</t>
    <phoneticPr fontId="1"/>
  </si>
  <si>
    <t>ー</t>
  </si>
  <si>
    <t>ー</t>
    <phoneticPr fontId="1"/>
  </si>
  <si>
    <t>10/29より運休</t>
    <rPh sb="7" eb="9">
      <t>ウンキュウ</t>
    </rPh>
    <phoneticPr fontId="1"/>
  </si>
  <si>
    <t>10/29より週14便</t>
    <rPh sb="7" eb="8">
      <t>シュウ</t>
    </rPh>
    <rPh sb="10" eb="11">
      <t>ビン</t>
    </rPh>
    <phoneticPr fontId="1"/>
  </si>
  <si>
    <t>10/29より週10便</t>
    <rPh sb="7" eb="8">
      <t>シュウ</t>
    </rPh>
    <rPh sb="10" eb="11">
      <t>ビン</t>
    </rPh>
    <phoneticPr fontId="1"/>
  </si>
  <si>
    <t>10/29より週6便</t>
    <rPh sb="7" eb="8">
      <t>シュウ</t>
    </rPh>
    <rPh sb="9" eb="10">
      <t>ビン</t>
    </rPh>
    <phoneticPr fontId="1"/>
  </si>
  <si>
    <t>10/29より週7便</t>
    <rPh sb="7" eb="8">
      <t>シュウ</t>
    </rPh>
    <rPh sb="9" eb="10">
      <t>ビン</t>
    </rPh>
    <phoneticPr fontId="1"/>
  </si>
  <si>
    <t>　</t>
    <phoneticPr fontId="1"/>
  </si>
  <si>
    <t>エア・カナダルージュ</t>
    <phoneticPr fontId="1"/>
  </si>
  <si>
    <t>バンクーバー</t>
    <phoneticPr fontId="1"/>
  </si>
  <si>
    <t>RV</t>
    <phoneticPr fontId="1"/>
  </si>
  <si>
    <t>10月29日より週4便</t>
    <rPh sb="2" eb="3">
      <t>ガツ</t>
    </rPh>
    <rPh sb="5" eb="6">
      <t>ニチ</t>
    </rPh>
    <rPh sb="8" eb="9">
      <t>シュウ</t>
    </rPh>
    <rPh sb="10" eb="11">
      <t>ビン</t>
    </rPh>
    <phoneticPr fontId="1"/>
  </si>
  <si>
    <t>10月29日より週5便</t>
    <rPh sb="2" eb="3">
      <t>ガツ</t>
    </rPh>
    <rPh sb="5" eb="6">
      <t>ニチ</t>
    </rPh>
    <rPh sb="8" eb="9">
      <t>シュウ</t>
    </rPh>
    <rPh sb="10" eb="11">
      <t>ビン</t>
    </rPh>
    <phoneticPr fontId="1"/>
  </si>
  <si>
    <t>バンコク（スワンナプーム）</t>
    <phoneticPr fontId="1"/>
  </si>
  <si>
    <t>11/1時点</t>
    <rPh sb="4" eb="6">
      <t>ジテン</t>
    </rPh>
    <phoneticPr fontId="1"/>
  </si>
  <si>
    <t>石垣</t>
    <rPh sb="0" eb="2">
      <t>イシガキ</t>
    </rPh>
    <phoneticPr fontId="1"/>
  </si>
  <si>
    <t>宮古</t>
    <rPh sb="0" eb="2">
      <t>ミヤコ</t>
    </rPh>
    <phoneticPr fontId="1"/>
  </si>
  <si>
    <t>小計　　　　16都市</t>
    <rPh sb="0" eb="2">
      <t>ショウケイ</t>
    </rPh>
    <rPh sb="8" eb="10">
      <t>トシ</t>
    </rPh>
    <phoneticPr fontId="1"/>
  </si>
  <si>
    <t>小計　　　　　4都市</t>
    <rPh sb="8" eb="10">
      <t>トシ</t>
    </rPh>
    <phoneticPr fontId="1"/>
  </si>
  <si>
    <t>小計　　　　　2都市</t>
    <rPh sb="8" eb="10">
      <t>トシ</t>
    </rPh>
    <phoneticPr fontId="1"/>
  </si>
  <si>
    <t>小計　　　　　1都市</t>
    <rPh sb="8" eb="10">
      <t>トシ</t>
    </rPh>
    <phoneticPr fontId="1"/>
  </si>
  <si>
    <t>エアアジア・ジャパン（DJ）</t>
    <phoneticPr fontId="1"/>
  </si>
  <si>
    <t>小計　　　　  4都市</t>
    <rPh sb="9" eb="11">
      <t>トシ</t>
    </rPh>
    <phoneticPr fontId="1"/>
  </si>
  <si>
    <t>合計　　　　18都市</t>
    <rPh sb="0" eb="2">
      <t>ゴウケイ</t>
    </rPh>
    <rPh sb="8" eb="10">
      <t>トシ</t>
    </rPh>
    <phoneticPr fontId="1"/>
  </si>
  <si>
    <t>小計　　　　　3都市</t>
    <rPh sb="8" eb="10">
      <t>トシ</t>
    </rPh>
    <phoneticPr fontId="1"/>
  </si>
  <si>
    <t>路線</t>
    <rPh sb="0" eb="2">
      <t>ロセン</t>
    </rPh>
    <phoneticPr fontId="1"/>
  </si>
  <si>
    <t>香港エクスプレス航空</t>
    <rPh sb="0" eb="2">
      <t>ホンコン</t>
    </rPh>
    <rPh sb="8" eb="10">
      <t>コウクウ</t>
    </rPh>
    <phoneticPr fontId="1"/>
  </si>
  <si>
    <t>10/29より新規就航</t>
    <rPh sb="7" eb="11">
      <t>シンキシュウコウ</t>
    </rPh>
    <phoneticPr fontId="1"/>
  </si>
  <si>
    <t>※冬ダイヤからの変更については赤字で記載</t>
    <rPh sb="1" eb="2">
      <t>フユ</t>
    </rPh>
    <rPh sb="8" eb="10">
      <t>ヘンコウ</t>
    </rPh>
    <rPh sb="15" eb="17">
      <t>アカジ</t>
    </rPh>
    <rPh sb="18" eb="20">
      <t>キサイ</t>
    </rPh>
    <phoneticPr fontId="1"/>
  </si>
  <si>
    <t>※◎は複数社が就航している路線</t>
    <rPh sb="3" eb="6">
      <t>フクスウシャ</t>
    </rPh>
    <rPh sb="7" eb="9">
      <t>シュウコウ</t>
    </rPh>
    <rPh sb="13" eb="15">
      <t>ロセン</t>
    </rPh>
    <phoneticPr fontId="1"/>
  </si>
  <si>
    <t>※※冬ダイヤからの変更については赤字で記載</t>
    <rPh sb="2" eb="3">
      <t>フユ</t>
    </rPh>
    <rPh sb="9" eb="11">
      <t>ヘンコウ</t>
    </rPh>
    <rPh sb="16" eb="18">
      <t>アカジ</t>
    </rPh>
    <rPh sb="19" eb="21">
      <t>キサイ</t>
    </rPh>
    <phoneticPr fontId="1"/>
  </si>
  <si>
    <t>夏ダイヤ限定</t>
    <rPh sb="0" eb="1">
      <t>ナツ</t>
    </rPh>
    <rPh sb="4" eb="6">
      <t>ゲンテイ</t>
    </rPh>
    <phoneticPr fontId="1"/>
  </si>
  <si>
    <r>
      <t>中部国際空港　17年冬スケジュール　国内線路線・便数一覧</t>
    </r>
    <r>
      <rPr>
        <sz val="10"/>
        <color theme="0"/>
        <rFont val="Meiryo UI"/>
        <family val="3"/>
        <charset val="128"/>
      </rPr>
      <t>（航空会社別・週間便数）</t>
    </r>
    <rPh sb="0" eb="2">
      <t>チュブ</t>
    </rPh>
    <rPh sb="2" eb="4">
      <t>コクサイ</t>
    </rPh>
    <rPh sb="4" eb="6">
      <t>クウコウ</t>
    </rPh>
    <rPh sb="9" eb="10">
      <t>ネン</t>
    </rPh>
    <rPh sb="10" eb="11">
      <t>フユ</t>
    </rPh>
    <rPh sb="18" eb="21">
      <t>コクナイセン</t>
    </rPh>
    <rPh sb="21" eb="23">
      <t>ロセン</t>
    </rPh>
    <rPh sb="24" eb="26">
      <t>ビンスウ</t>
    </rPh>
    <rPh sb="26" eb="28">
      <t>イチラン</t>
    </rPh>
    <rPh sb="29" eb="31">
      <t>コウクウ</t>
    </rPh>
    <rPh sb="31" eb="33">
      <t>ガイシャ</t>
    </rPh>
    <rPh sb="33" eb="34">
      <t>ベツ</t>
    </rPh>
    <rPh sb="35" eb="37">
      <t>シュウカン</t>
    </rPh>
    <rPh sb="37" eb="39">
      <t>ビンスウ</t>
    </rPh>
    <phoneticPr fontId="1"/>
  </si>
  <si>
    <r>
      <t xml:space="preserve">8月実績
</t>
    </r>
    <r>
      <rPr>
        <sz val="10"/>
        <color theme="0"/>
        <rFont val="Meiryo UI"/>
        <family val="3"/>
        <charset val="128"/>
      </rPr>
      <t>（ピーク）</t>
    </r>
    <rPh sb="1" eb="2">
      <t>ガツ</t>
    </rPh>
    <phoneticPr fontId="1"/>
  </si>
  <si>
    <r>
      <t xml:space="preserve">1月
</t>
    </r>
    <r>
      <rPr>
        <sz val="10"/>
        <color theme="0"/>
        <rFont val="Meiryo UI"/>
        <family val="3"/>
        <charset val="128"/>
      </rPr>
      <t>（ピーク）</t>
    </r>
    <rPh sb="1" eb="2">
      <t>ガツ</t>
    </rPh>
    <phoneticPr fontId="1"/>
  </si>
  <si>
    <r>
      <rPr>
        <b/>
        <sz val="12"/>
        <color theme="0"/>
        <rFont val="Meiryo UI"/>
        <family val="3"/>
        <charset val="128"/>
      </rPr>
      <t>　　中部国際空港　17年冬スケジュール　国際線路線・便数一覧</t>
    </r>
    <r>
      <rPr>
        <sz val="10"/>
        <color theme="0"/>
        <rFont val="Meiryo UI"/>
        <family val="3"/>
        <charset val="128"/>
      </rPr>
      <t>（航空会社別・週間便数）</t>
    </r>
    <rPh sb="12" eb="13">
      <t>フユ</t>
    </rPh>
    <rPh sb="20" eb="23">
      <t>コクサイセン</t>
    </rPh>
    <rPh sb="37" eb="39">
      <t>シュウカン</t>
    </rPh>
    <rPh sb="39" eb="41">
      <t>ビンスウ</t>
    </rPh>
    <phoneticPr fontId="1"/>
  </si>
  <si>
    <r>
      <t xml:space="preserve">8月実績
</t>
    </r>
    <r>
      <rPr>
        <sz val="9"/>
        <color theme="0"/>
        <rFont val="Meiryo UI"/>
        <family val="3"/>
        <charset val="128"/>
      </rPr>
      <t>（ピーク）</t>
    </r>
    <rPh sb="1" eb="4">
      <t>ガツジッセキ</t>
    </rPh>
    <phoneticPr fontId="1"/>
  </si>
  <si>
    <r>
      <t xml:space="preserve">3月実績
</t>
    </r>
    <r>
      <rPr>
        <sz val="9"/>
        <color theme="0"/>
        <rFont val="Meiryo UI"/>
        <family val="3"/>
        <charset val="128"/>
      </rPr>
      <t>（ピーク）</t>
    </r>
    <rPh sb="1" eb="4">
      <t>ガツジッセキ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</si>
</sst>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 ;[Red]\-0\ "/>
    <numFmt numFmtId="177" formatCode="0_ "/>
    <numFmt numFmtId="178" formatCode="0_);\(0\)"/>
  </numFmts>
  <fonts count="2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0"/>
      <color theme="1"/>
      <name val="Meiryo UI"/>
      <family val="3"/>
      <charset val="128"/>
    </font>
    <font>
      <sz val="10"/>
      <name val="Meiryo UI"/>
      <family val="3"/>
      <charset val="128"/>
    </font>
    <font>
      <b/>
      <sz val="10"/>
      <color theme="1"/>
      <name val="Meiryo UI"/>
      <family val="3"/>
      <charset val="128"/>
    </font>
    <font>
      <sz val="10"/>
      <color rgb="FF0066FF"/>
      <name val="Meiryo UI"/>
      <family val="3"/>
      <charset val="128"/>
    </font>
    <font>
      <sz val="8"/>
      <color rgb="FFFF0000"/>
      <name val="Meiryo UI"/>
      <family val="3"/>
      <charset val="128"/>
    </font>
    <font>
      <sz val="10"/>
      <color rgb="FFFF0000"/>
      <name val="Meiryo UI"/>
      <family val="3"/>
      <charset val="128"/>
    </font>
    <font>
      <sz val="9"/>
      <color theme="1"/>
      <name val="Meiryo UI"/>
      <family val="3"/>
      <charset val="128"/>
    </font>
    <font>
      <sz val="8"/>
      <name val="Meiryo UI"/>
      <family val="3"/>
      <charset val="128"/>
    </font>
    <font>
      <b/>
      <sz val="10"/>
      <name val="Meiryo UI"/>
      <family val="3"/>
      <charset val="128"/>
    </font>
    <font>
      <b/>
      <sz val="10"/>
      <color rgb="FFFF0000"/>
      <name val="Meiryo UI"/>
      <family val="3"/>
      <charset val="128"/>
    </font>
    <font>
      <sz val="9"/>
      <color rgb="FFFF0000"/>
      <name val="Meiryo UI"/>
      <family val="3"/>
      <charset val="128"/>
    </font>
    <font>
      <sz val="11"/>
      <color theme="1"/>
      <name val="Meiryo UI"/>
      <family val="3"/>
      <charset val="128"/>
    </font>
    <font>
      <sz val="11"/>
      <name val="Meiryo UI"/>
      <family val="3"/>
      <charset val="128"/>
    </font>
    <font>
      <b/>
      <sz val="11"/>
      <color theme="1"/>
      <name val="Meiryo UI"/>
      <family val="3"/>
      <charset val="128"/>
    </font>
    <font>
      <sz val="11"/>
      <color rgb="FFFF0000"/>
      <name val="Meiryo UI"/>
      <family val="3"/>
      <charset val="128"/>
    </font>
    <font>
      <sz val="11"/>
      <color rgb="FF0066FF"/>
      <name val="Meiryo UI"/>
      <family val="3"/>
      <charset val="128"/>
    </font>
    <font>
      <b/>
      <sz val="11"/>
      <color rgb="FFFF0000"/>
      <name val="Meiryo UI"/>
      <family val="3"/>
      <charset val="128"/>
    </font>
    <font>
      <sz val="11"/>
      <color theme="0"/>
      <name val="Meiryo UI"/>
      <family val="3"/>
      <charset val="128"/>
    </font>
    <font>
      <b/>
      <sz val="12"/>
      <color theme="0"/>
      <name val="Meiryo UI"/>
      <family val="3"/>
      <charset val="128"/>
    </font>
    <font>
      <sz val="10"/>
      <color theme="0"/>
      <name val="Meiryo UI"/>
      <family val="3"/>
      <charset val="128"/>
    </font>
    <font>
      <sz val="9"/>
      <color theme="0"/>
      <name val="Meiryo UI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879C7"/>
        <bgColor indexed="64"/>
      </patternFill>
    </fill>
    <fill>
      <patternFill patternType="solid">
        <fgColor rgb="FFC8DEF4"/>
        <bgColor indexed="64"/>
      </patternFill>
    </fill>
  </fills>
  <borders count="1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auto="1"/>
      </left>
      <right style="hair">
        <color indexed="64"/>
      </right>
      <top style="thin">
        <color indexed="64"/>
      </top>
      <bottom/>
      <diagonal/>
    </border>
    <border>
      <left style="medium">
        <color auto="1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auto="1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auto="1"/>
      </left>
      <right style="hair">
        <color indexed="64"/>
      </right>
      <top/>
      <bottom/>
      <diagonal/>
    </border>
    <border>
      <left style="medium">
        <color auto="1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auto="1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auto="1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1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9" xfId="0" applyFont="1" applyBorder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77" fontId="6" fillId="0" borderId="8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5" fillId="0" borderId="10" xfId="0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7" fontId="6" fillId="0" borderId="6" xfId="0" applyNumberFormat="1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177" fontId="6" fillId="0" borderId="33" xfId="0" applyNumberFormat="1" applyFont="1" applyBorder="1" applyAlignment="1">
      <alignment horizontal="center" vertical="center"/>
    </xf>
    <xf numFmtId="0" fontId="5" fillId="0" borderId="45" xfId="0" applyFont="1" applyBorder="1">
      <alignment vertical="center"/>
    </xf>
    <xf numFmtId="0" fontId="5" fillId="0" borderId="46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177" fontId="6" fillId="0" borderId="46" xfId="0" applyNumberFormat="1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177" fontId="6" fillId="0" borderId="44" xfId="0" applyNumberFormat="1" applyFont="1" applyBorder="1" applyAlignment="1">
      <alignment horizontal="center" vertical="center"/>
    </xf>
    <xf numFmtId="0" fontId="6" fillId="0" borderId="59" xfId="0" applyFont="1" applyBorder="1" applyAlignment="1">
      <alignment horizontal="center" vertical="center"/>
    </xf>
    <xf numFmtId="0" fontId="5" fillId="2" borderId="9" xfId="0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76" fontId="6" fillId="2" borderId="8" xfId="0" applyNumberFormat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176" fontId="6" fillId="2" borderId="6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7" fontId="6" fillId="2" borderId="6" xfId="0" applyNumberFormat="1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9" fillId="0" borderId="15" xfId="0" quotePrefix="1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178" fontId="6" fillId="0" borderId="5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5" fillId="0" borderId="32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9" fillId="0" borderId="36" xfId="0" applyFont="1" applyBorder="1" applyAlignment="1">
      <alignment horizontal="left" vertical="center"/>
    </xf>
    <xf numFmtId="0" fontId="5" fillId="0" borderId="42" xfId="0" applyFont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176" fontId="6" fillId="2" borderId="46" xfId="0" applyNumberFormat="1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9" fillId="0" borderId="51" xfId="0" applyFont="1" applyBorder="1" applyAlignment="1">
      <alignment horizontal="left" vertical="center"/>
    </xf>
    <xf numFmtId="177" fontId="6" fillId="0" borderId="63" xfId="0" applyNumberFormat="1" applyFont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6" fillId="0" borderId="32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176" fontId="6" fillId="0" borderId="33" xfId="0" applyNumberFormat="1" applyFont="1" applyBorder="1" applyAlignment="1">
      <alignment horizontal="center" vertical="center"/>
    </xf>
    <xf numFmtId="0" fontId="6" fillId="0" borderId="62" xfId="0" applyFont="1" applyBorder="1" applyAlignment="1">
      <alignment horizontal="center" vertical="center"/>
    </xf>
    <xf numFmtId="0" fontId="6" fillId="0" borderId="74" xfId="0" applyFont="1" applyBorder="1" applyAlignment="1">
      <alignment horizontal="center" vertical="center"/>
    </xf>
    <xf numFmtId="0" fontId="6" fillId="0" borderId="9" xfId="0" applyFont="1" applyBorder="1">
      <alignment vertical="center"/>
    </xf>
    <xf numFmtId="0" fontId="6" fillId="0" borderId="45" xfId="0" applyFont="1" applyBorder="1">
      <alignment vertical="center"/>
    </xf>
    <xf numFmtId="0" fontId="6" fillId="0" borderId="28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5" fillId="0" borderId="52" xfId="0" applyFont="1" applyBorder="1">
      <alignment vertical="center"/>
    </xf>
    <xf numFmtId="0" fontId="5" fillId="0" borderId="53" xfId="0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/>
    </xf>
    <xf numFmtId="0" fontId="8" fillId="0" borderId="82" xfId="0" applyFont="1" applyBorder="1" applyAlignment="1">
      <alignment horizontal="center" vertical="center"/>
    </xf>
    <xf numFmtId="176" fontId="6" fillId="0" borderId="67" xfId="0" applyNumberFormat="1" applyFont="1" applyBorder="1" applyAlignment="1">
      <alignment horizontal="center" vertical="center"/>
    </xf>
    <xf numFmtId="0" fontId="6" fillId="0" borderId="67" xfId="0" applyFont="1" applyBorder="1" applyAlignment="1">
      <alignment horizontal="center"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65" xfId="0" applyFont="1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0" fontId="6" fillId="0" borderId="79" xfId="0" applyFont="1" applyBorder="1" applyAlignment="1">
      <alignment horizontal="center" vertical="center"/>
    </xf>
    <xf numFmtId="0" fontId="6" fillId="0" borderId="70" xfId="0" applyFont="1" applyBorder="1">
      <alignment vertical="center"/>
    </xf>
    <xf numFmtId="0" fontId="6" fillId="0" borderId="86" xfId="0" applyFont="1" applyBorder="1" applyAlignment="1">
      <alignment horizontal="center" vertical="center"/>
    </xf>
    <xf numFmtId="0" fontId="6" fillId="0" borderId="88" xfId="0" applyFont="1" applyBorder="1">
      <alignment vertical="center"/>
    </xf>
    <xf numFmtId="0" fontId="6" fillId="0" borderId="91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90" xfId="0" applyFont="1" applyBorder="1" applyAlignment="1">
      <alignment horizontal="center" vertical="center"/>
    </xf>
    <xf numFmtId="178" fontId="10" fillId="0" borderId="3" xfId="0" applyNumberFormat="1" applyFont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/>
    </xf>
    <xf numFmtId="0" fontId="10" fillId="0" borderId="68" xfId="0" applyFont="1" applyFill="1" applyBorder="1" applyAlignment="1">
      <alignment horizontal="right" vertical="center"/>
    </xf>
    <xf numFmtId="0" fontId="9" fillId="0" borderId="41" xfId="0" applyFont="1" applyBorder="1" applyAlignment="1">
      <alignment horizontal="left" vertical="center"/>
    </xf>
    <xf numFmtId="0" fontId="14" fillId="2" borderId="14" xfId="0" applyFont="1" applyFill="1" applyBorder="1" applyAlignment="1">
      <alignment horizontal="center" vertical="center"/>
    </xf>
    <xf numFmtId="0" fontId="14" fillId="2" borderId="36" xfId="0" applyFont="1" applyFill="1" applyBorder="1" applyAlignment="1">
      <alignment horizontal="center" vertical="center"/>
    </xf>
    <xf numFmtId="0" fontId="15" fillId="0" borderId="36" xfId="0" applyFont="1" applyBorder="1" applyAlignment="1">
      <alignment horizontal="left" vertical="center"/>
    </xf>
    <xf numFmtId="14" fontId="9" fillId="0" borderId="15" xfId="0" applyNumberFormat="1" applyFont="1" applyBorder="1" applyAlignment="1">
      <alignment horizontal="left" vertical="center"/>
    </xf>
    <xf numFmtId="0" fontId="9" fillId="0" borderId="75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9" fillId="0" borderId="87" xfId="0" applyFont="1" applyBorder="1" applyAlignment="1">
      <alignment horizontal="left" vertical="center"/>
    </xf>
    <xf numFmtId="0" fontId="15" fillId="0" borderId="15" xfId="0" applyFont="1" applyBorder="1" applyAlignment="1">
      <alignment horizontal="left" vertical="center"/>
    </xf>
    <xf numFmtId="0" fontId="9" fillId="0" borderId="57" xfId="0" applyFont="1" applyBorder="1" applyAlignment="1">
      <alignment horizontal="left" vertical="center"/>
    </xf>
    <xf numFmtId="177" fontId="8" fillId="2" borderId="6" xfId="0" applyNumberFormat="1" applyFont="1" applyFill="1" applyBorder="1" applyAlignment="1">
      <alignment horizontal="center" vertical="center"/>
    </xf>
    <xf numFmtId="177" fontId="8" fillId="0" borderId="6" xfId="0" applyNumberFormat="1" applyFont="1" applyBorder="1" applyAlignment="1">
      <alignment horizontal="center" vertical="center"/>
    </xf>
    <xf numFmtId="177" fontId="8" fillId="0" borderId="46" xfId="0" applyNumberFormat="1" applyFont="1" applyBorder="1" applyAlignment="1">
      <alignment horizontal="center" vertical="center"/>
    </xf>
    <xf numFmtId="177" fontId="8" fillId="0" borderId="63" xfId="0" applyNumberFormat="1" applyFont="1" applyBorder="1" applyAlignment="1">
      <alignment horizontal="center" vertical="center"/>
    </xf>
    <xf numFmtId="177" fontId="8" fillId="0" borderId="21" xfId="0" applyNumberFormat="1" applyFont="1" applyBorder="1" applyAlignment="1">
      <alignment horizontal="center" vertical="center"/>
    </xf>
    <xf numFmtId="177" fontId="8" fillId="0" borderId="8" xfId="0" applyNumberFormat="1" applyFont="1" applyBorder="1" applyAlignment="1">
      <alignment horizontal="center" vertical="center"/>
    </xf>
    <xf numFmtId="177" fontId="8" fillId="0" borderId="90" xfId="0" applyNumberFormat="1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177" fontId="8" fillId="0" borderId="53" xfId="0" applyNumberFormat="1" applyFont="1" applyBorder="1" applyAlignment="1">
      <alignment horizontal="center" vertical="center"/>
    </xf>
    <xf numFmtId="177" fontId="8" fillId="0" borderId="81" xfId="0" applyNumberFormat="1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76" fontId="17" fillId="0" borderId="0" xfId="0" applyNumberFormat="1" applyFont="1" applyAlignment="1">
      <alignment horizontal="center" vertical="center"/>
    </xf>
    <xf numFmtId="0" fontId="16" fillId="0" borderId="0" xfId="0" applyFont="1">
      <alignment vertical="center"/>
    </xf>
    <xf numFmtId="0" fontId="16" fillId="0" borderId="9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177" fontId="17" fillId="0" borderId="8" xfId="0" applyNumberFormat="1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177" fontId="17" fillId="0" borderId="6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177" fontId="17" fillId="0" borderId="46" xfId="0" applyNumberFormat="1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62" xfId="0" applyFont="1" applyBorder="1" applyAlignment="1">
      <alignment horizontal="center" vertical="center"/>
    </xf>
    <xf numFmtId="0" fontId="16" fillId="0" borderId="66" xfId="0" applyFont="1" applyBorder="1" applyAlignment="1">
      <alignment horizontal="center" vertical="center"/>
    </xf>
    <xf numFmtId="177" fontId="17" fillId="0" borderId="63" xfId="0" applyNumberFormat="1" applyFont="1" applyBorder="1" applyAlignment="1">
      <alignment horizontal="center" vertical="center"/>
    </xf>
    <xf numFmtId="0" fontId="16" fillId="0" borderId="64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176" fontId="17" fillId="0" borderId="6" xfId="0" applyNumberFormat="1" applyFont="1" applyBorder="1" applyAlignment="1">
      <alignment horizontal="center" vertical="center"/>
    </xf>
    <xf numFmtId="176" fontId="17" fillId="0" borderId="33" xfId="0" applyNumberFormat="1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7" fillId="0" borderId="48" xfId="0" applyFont="1" applyBorder="1" applyAlignment="1">
      <alignment horizontal="center" vertical="center"/>
    </xf>
    <xf numFmtId="176" fontId="16" fillId="0" borderId="49" xfId="0" applyNumberFormat="1" applyFont="1" applyBorder="1" applyAlignment="1">
      <alignment horizontal="center" vertical="center"/>
    </xf>
    <xf numFmtId="0" fontId="16" fillId="0" borderId="71" xfId="0" applyFont="1" applyBorder="1" applyAlignment="1">
      <alignment horizontal="center" vertical="center"/>
    </xf>
    <xf numFmtId="176" fontId="17" fillId="0" borderId="46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35" xfId="0" applyFont="1" applyBorder="1" applyAlignment="1">
      <alignment horizontal="center" vertical="center"/>
    </xf>
    <xf numFmtId="0" fontId="17" fillId="0" borderId="62" xfId="0" applyFont="1" applyBorder="1" applyAlignment="1">
      <alignment horizontal="center" vertical="center"/>
    </xf>
    <xf numFmtId="177" fontId="17" fillId="0" borderId="33" xfId="0" applyNumberFormat="1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177" fontId="17" fillId="0" borderId="61" xfId="0" applyNumberFormat="1" applyFont="1" applyBorder="1" applyAlignment="1">
      <alignment horizontal="center" vertical="center"/>
    </xf>
    <xf numFmtId="177" fontId="20" fillId="0" borderId="6" xfId="0" applyNumberFormat="1" applyFont="1" applyBorder="1" applyAlignment="1">
      <alignment horizontal="center" vertical="center"/>
    </xf>
    <xf numFmtId="177" fontId="20" fillId="0" borderId="63" xfId="0" applyNumberFormat="1" applyFont="1" applyBorder="1" applyAlignment="1">
      <alignment horizontal="center" vertical="center"/>
    </xf>
    <xf numFmtId="177" fontId="20" fillId="0" borderId="8" xfId="0" applyNumberFormat="1" applyFont="1" applyBorder="1" applyAlignment="1">
      <alignment horizontal="center" vertical="center"/>
    </xf>
    <xf numFmtId="177" fontId="20" fillId="0" borderId="46" xfId="0" applyNumberFormat="1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6" fillId="0" borderId="94" xfId="0" applyFont="1" applyBorder="1">
      <alignment vertical="center"/>
    </xf>
    <xf numFmtId="0" fontId="16" fillId="0" borderId="97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0" borderId="99" xfId="0" applyFont="1" applyBorder="1" applyAlignment="1">
      <alignment horizontal="center" vertical="center"/>
    </xf>
    <xf numFmtId="177" fontId="17" fillId="0" borderId="98" xfId="0" applyNumberFormat="1" applyFont="1" applyBorder="1" applyAlignment="1">
      <alignment horizontal="center" vertical="center"/>
    </xf>
    <xf numFmtId="176" fontId="17" fillId="0" borderId="103" xfId="0" applyNumberFormat="1" applyFont="1" applyBorder="1" applyAlignment="1">
      <alignment horizontal="center" vertical="center"/>
    </xf>
    <xf numFmtId="177" fontId="20" fillId="0" borderId="103" xfId="0" applyNumberFormat="1" applyFont="1" applyBorder="1" applyAlignment="1">
      <alignment horizontal="center" vertical="center"/>
    </xf>
    <xf numFmtId="176" fontId="17" fillId="0" borderId="42" xfId="0" applyNumberFormat="1" applyFont="1" applyBorder="1" applyAlignment="1">
      <alignment horizontal="center" vertical="center"/>
    </xf>
    <xf numFmtId="176" fontId="17" fillId="0" borderId="84" xfId="0" applyNumberFormat="1" applyFont="1" applyBorder="1" applyAlignment="1">
      <alignment horizontal="center" vertical="center"/>
    </xf>
    <xf numFmtId="0" fontId="16" fillId="0" borderId="14" xfId="0" applyFont="1" applyBorder="1">
      <alignment vertical="center"/>
    </xf>
    <xf numFmtId="0" fontId="16" fillId="0" borderId="15" xfId="0" applyFont="1" applyBorder="1">
      <alignment vertical="center"/>
    </xf>
    <xf numFmtId="0" fontId="16" fillId="0" borderId="36" xfId="0" applyFont="1" applyBorder="1">
      <alignment vertical="center"/>
    </xf>
    <xf numFmtId="0" fontId="16" fillId="0" borderId="104" xfId="0" applyFont="1" applyBorder="1">
      <alignment vertical="center"/>
    </xf>
    <xf numFmtId="0" fontId="16" fillId="0" borderId="41" xfId="0" applyFont="1" applyBorder="1">
      <alignment vertical="center"/>
    </xf>
    <xf numFmtId="176" fontId="17" fillId="0" borderId="98" xfId="0" applyNumberFormat="1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84" xfId="0" applyFont="1" applyBorder="1" applyAlignment="1">
      <alignment horizontal="center" vertical="center"/>
    </xf>
    <xf numFmtId="0" fontId="16" fillId="0" borderId="83" xfId="0" applyFont="1" applyBorder="1" applyAlignment="1">
      <alignment horizontal="center" vertical="center"/>
    </xf>
    <xf numFmtId="0" fontId="16" fillId="0" borderId="93" xfId="0" applyFont="1" applyBorder="1" applyAlignment="1">
      <alignment horizontal="center" vertical="center"/>
    </xf>
    <xf numFmtId="0" fontId="16" fillId="0" borderId="108" xfId="0" applyFont="1" applyBorder="1" applyAlignment="1">
      <alignment horizontal="center" vertical="center"/>
    </xf>
    <xf numFmtId="0" fontId="16" fillId="0" borderId="109" xfId="0" applyFont="1" applyBorder="1" applyAlignment="1">
      <alignment horizontal="center" vertical="center"/>
    </xf>
    <xf numFmtId="176" fontId="17" fillId="0" borderId="110" xfId="0" applyNumberFormat="1" applyFont="1" applyBorder="1" applyAlignment="1">
      <alignment horizontal="center" vertical="center"/>
    </xf>
    <xf numFmtId="0" fontId="19" fillId="0" borderId="99" xfId="0" applyFont="1" applyBorder="1" applyAlignment="1">
      <alignment horizontal="center" vertical="center"/>
    </xf>
    <xf numFmtId="177" fontId="20" fillId="0" borderId="98" xfId="0" applyNumberFormat="1" applyFont="1" applyBorder="1" applyAlignment="1">
      <alignment horizontal="center" vertical="center"/>
    </xf>
    <xf numFmtId="177" fontId="20" fillId="0" borderId="110" xfId="0" applyNumberFormat="1" applyFont="1" applyBorder="1" applyAlignment="1">
      <alignment horizontal="center" vertical="center"/>
    </xf>
    <xf numFmtId="0" fontId="17" fillId="0" borderId="99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9" fillId="0" borderId="83" xfId="0" applyFont="1" applyBorder="1" applyAlignment="1">
      <alignment horizontal="center" vertical="center"/>
    </xf>
    <xf numFmtId="0" fontId="16" fillId="0" borderId="51" xfId="0" applyFont="1" applyBorder="1">
      <alignment vertical="center"/>
    </xf>
    <xf numFmtId="0" fontId="16" fillId="0" borderId="75" xfId="0" applyFont="1" applyBorder="1">
      <alignment vertical="center"/>
    </xf>
    <xf numFmtId="0" fontId="16" fillId="0" borderId="111" xfId="0" applyFont="1" applyBorder="1">
      <alignment vertical="center"/>
    </xf>
    <xf numFmtId="0" fontId="9" fillId="0" borderId="14" xfId="0" applyFont="1" applyBorder="1">
      <alignment vertical="center"/>
    </xf>
    <xf numFmtId="0" fontId="9" fillId="0" borderId="41" xfId="0" applyFont="1" applyBorder="1">
      <alignment vertical="center"/>
    </xf>
    <xf numFmtId="0" fontId="8" fillId="2" borderId="63" xfId="0" applyFont="1" applyFill="1" applyBorder="1" applyAlignment="1">
      <alignment horizontal="center" vertical="center"/>
    </xf>
    <xf numFmtId="177" fontId="8" fillId="2" borderId="63" xfId="0" applyNumberFormat="1" applyFont="1" applyFill="1" applyBorder="1" applyAlignment="1">
      <alignment horizontal="center" vertical="center"/>
    </xf>
    <xf numFmtId="0" fontId="9" fillId="0" borderId="57" xfId="0" applyFont="1" applyBorder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9" fillId="0" borderId="51" xfId="0" applyFont="1" applyBorder="1">
      <alignment vertical="center"/>
    </xf>
    <xf numFmtId="0" fontId="22" fillId="3" borderId="2" xfId="0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center" vertical="center" wrapText="1"/>
    </xf>
    <xf numFmtId="0" fontId="22" fillId="3" borderId="64" xfId="0" applyFont="1" applyFill="1" applyBorder="1" applyAlignment="1">
      <alignment horizontal="center" vertical="center" wrapText="1"/>
    </xf>
    <xf numFmtId="0" fontId="25" fillId="3" borderId="28" xfId="0" applyFont="1" applyFill="1" applyBorder="1" applyAlignment="1">
      <alignment horizontal="center" vertical="center"/>
    </xf>
    <xf numFmtId="0" fontId="22" fillId="3" borderId="78" xfId="0" applyFont="1" applyFill="1" applyBorder="1" applyAlignment="1">
      <alignment horizontal="center" vertical="center" wrapText="1"/>
    </xf>
    <xf numFmtId="0" fontId="22" fillId="3" borderId="65" xfId="0" applyFont="1" applyFill="1" applyBorder="1" applyAlignment="1">
      <alignment horizontal="center" vertical="center" wrapText="1"/>
    </xf>
    <xf numFmtId="0" fontId="24" fillId="3" borderId="2" xfId="0" applyFont="1" applyFill="1" applyBorder="1" applyAlignment="1">
      <alignment horizontal="center" vertical="center"/>
    </xf>
    <xf numFmtId="0" fontId="24" fillId="3" borderId="4" xfId="0" applyFont="1" applyFill="1" applyBorder="1" applyAlignment="1">
      <alignment horizontal="center" vertical="center"/>
    </xf>
    <xf numFmtId="0" fontId="24" fillId="3" borderId="28" xfId="0" applyFont="1" applyFill="1" applyBorder="1" applyAlignment="1">
      <alignment horizontal="center" vertical="center"/>
    </xf>
    <xf numFmtId="0" fontId="24" fillId="3" borderId="40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vertical="center"/>
    </xf>
    <xf numFmtId="0" fontId="17" fillId="0" borderId="116" xfId="0" applyFont="1" applyBorder="1" applyAlignment="1">
      <alignment horizontal="center" vertical="center"/>
    </xf>
    <xf numFmtId="177" fontId="20" fillId="0" borderId="81" xfId="0" applyNumberFormat="1" applyFont="1" applyBorder="1" applyAlignment="1">
      <alignment horizontal="center" vertical="center"/>
    </xf>
    <xf numFmtId="0" fontId="16" fillId="0" borderId="117" xfId="0" applyFont="1" applyBorder="1">
      <alignment vertical="center"/>
    </xf>
    <xf numFmtId="0" fontId="16" fillId="0" borderId="118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/>
    </xf>
    <xf numFmtId="176" fontId="17" fillId="0" borderId="120" xfId="0" applyNumberFormat="1" applyFont="1" applyBorder="1" applyAlignment="1">
      <alignment horizontal="center" vertical="center"/>
    </xf>
    <xf numFmtId="0" fontId="16" fillId="0" borderId="121" xfId="0" applyFont="1" applyBorder="1">
      <alignment vertical="center"/>
    </xf>
    <xf numFmtId="0" fontId="6" fillId="0" borderId="116" xfId="0" applyFont="1" applyBorder="1" applyAlignment="1">
      <alignment horizontal="center" vertical="center"/>
    </xf>
    <xf numFmtId="0" fontId="9" fillId="0" borderId="117" xfId="0" applyFont="1" applyBorder="1" applyAlignment="1">
      <alignment horizontal="left" vertical="center"/>
    </xf>
    <xf numFmtId="0" fontId="6" fillId="0" borderId="118" xfId="0" applyFont="1" applyBorder="1" applyAlignment="1">
      <alignment horizontal="center" vertical="center"/>
    </xf>
    <xf numFmtId="0" fontId="6" fillId="0" borderId="124" xfId="0" applyFont="1" applyBorder="1" applyAlignment="1">
      <alignment horizontal="center" vertical="center"/>
    </xf>
    <xf numFmtId="177" fontId="8" fillId="0" borderId="120" xfId="0" applyNumberFormat="1" applyFont="1" applyBorder="1" applyAlignment="1">
      <alignment horizontal="center" vertical="center"/>
    </xf>
    <xf numFmtId="0" fontId="8" fillId="0" borderId="96" xfId="0" applyFont="1" applyBorder="1" applyAlignment="1">
      <alignment horizontal="center" vertical="center"/>
    </xf>
    <xf numFmtId="0" fontId="9" fillId="0" borderId="125" xfId="0" applyFont="1" applyBorder="1" applyAlignment="1">
      <alignment horizontal="left" vertical="center"/>
    </xf>
    <xf numFmtId="0" fontId="7" fillId="0" borderId="122" xfId="0" applyFont="1" applyBorder="1" applyAlignment="1">
      <alignment horizontal="right" vertical="center"/>
    </xf>
    <xf numFmtId="0" fontId="7" fillId="0" borderId="82" xfId="0" applyFont="1" applyBorder="1" applyAlignment="1">
      <alignment horizontal="right" vertical="center"/>
    </xf>
    <xf numFmtId="0" fontId="7" fillId="0" borderId="115" xfId="0" applyFont="1" applyBorder="1" applyAlignment="1">
      <alignment horizontal="right" vertical="center"/>
    </xf>
    <xf numFmtId="0" fontId="13" fillId="4" borderId="18" xfId="0" applyFont="1" applyFill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/>
    </xf>
    <xf numFmtId="176" fontId="24" fillId="3" borderId="20" xfId="0" applyNumberFormat="1" applyFont="1" applyFill="1" applyBorder="1" applyAlignment="1">
      <alignment horizontal="center" vertical="center"/>
    </xf>
    <xf numFmtId="176" fontId="24" fillId="3" borderId="21" xfId="0" applyNumberFormat="1" applyFont="1" applyFill="1" applyBorder="1" applyAlignment="1">
      <alignment horizontal="center" vertical="center"/>
    </xf>
    <xf numFmtId="0" fontId="24" fillId="3" borderId="16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right" vertical="center"/>
    </xf>
    <xf numFmtId="0" fontId="6" fillId="0" borderId="39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5" fillId="0" borderId="95" xfId="0" applyFont="1" applyBorder="1" applyAlignment="1">
      <alignment horizontal="right" vertical="center"/>
    </xf>
    <xf numFmtId="0" fontId="5" fillId="0" borderId="123" xfId="0" applyFont="1" applyBorder="1" applyAlignment="1">
      <alignment horizontal="right" vertical="center"/>
    </xf>
    <xf numFmtId="0" fontId="5" fillId="0" borderId="96" xfId="0" applyFont="1" applyBorder="1" applyAlignment="1">
      <alignment horizontal="right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5" fillId="0" borderId="39" xfId="0" applyFont="1" applyBorder="1" applyAlignment="1">
      <alignment horizontal="right" vertical="center"/>
    </xf>
    <xf numFmtId="0" fontId="5" fillId="0" borderId="30" xfId="0" applyFont="1" applyBorder="1" applyAlignment="1">
      <alignment horizontal="right" vertical="center"/>
    </xf>
    <xf numFmtId="0" fontId="6" fillId="0" borderId="60" xfId="0" applyFont="1" applyBorder="1" applyAlignment="1">
      <alignment horizontal="right" vertical="center"/>
    </xf>
    <xf numFmtId="0" fontId="6" fillId="0" borderId="73" xfId="0" applyFont="1" applyBorder="1" applyAlignment="1">
      <alignment horizontal="right" vertical="center"/>
    </xf>
    <xf numFmtId="0" fontId="6" fillId="0" borderId="61" xfId="0" applyFont="1" applyBorder="1" applyAlignment="1">
      <alignment horizontal="right" vertical="center"/>
    </xf>
    <xf numFmtId="20" fontId="24" fillId="3" borderId="17" xfId="0" applyNumberFormat="1" applyFont="1" applyFill="1" applyBorder="1" applyAlignment="1">
      <alignment horizontal="center" vertical="center"/>
    </xf>
    <xf numFmtId="20" fontId="24" fillId="3" borderId="28" xfId="0" applyNumberFormat="1" applyFont="1" applyFill="1" applyBorder="1" applyAlignment="1">
      <alignment horizontal="center" vertical="center"/>
    </xf>
    <xf numFmtId="20" fontId="24" fillId="3" borderId="22" xfId="0" applyNumberFormat="1" applyFont="1" applyFill="1" applyBorder="1" applyAlignment="1">
      <alignment horizontal="center" vertical="center"/>
    </xf>
    <xf numFmtId="20" fontId="24" fillId="3" borderId="23" xfId="0" applyNumberFormat="1" applyFont="1" applyFill="1" applyBorder="1" applyAlignment="1">
      <alignment horizontal="center" vertical="center"/>
    </xf>
    <xf numFmtId="20" fontId="24" fillId="3" borderId="29" xfId="0" applyNumberFormat="1" applyFont="1" applyFill="1" applyBorder="1" applyAlignment="1">
      <alignment horizontal="center" vertical="center"/>
    </xf>
    <xf numFmtId="20" fontId="24" fillId="3" borderId="30" xfId="0" applyNumberFormat="1" applyFont="1" applyFill="1" applyBorder="1" applyAlignment="1">
      <alignment horizontal="center" vertical="center"/>
    </xf>
    <xf numFmtId="0" fontId="24" fillId="3" borderId="31" xfId="0" applyFont="1" applyFill="1" applyBorder="1" applyAlignment="1">
      <alignment horizontal="center" vertical="center"/>
    </xf>
    <xf numFmtId="0" fontId="24" fillId="3" borderId="24" xfId="0" applyFont="1" applyFill="1" applyBorder="1" applyAlignment="1">
      <alignment horizontal="center" vertical="center"/>
    </xf>
    <xf numFmtId="0" fontId="24" fillId="3" borderId="25" xfId="0" applyFont="1" applyFill="1" applyBorder="1" applyAlignment="1">
      <alignment horizontal="center" vertical="center"/>
    </xf>
    <xf numFmtId="0" fontId="16" fillId="0" borderId="114" xfId="0" applyFont="1" applyBorder="1" applyAlignment="1">
      <alignment horizontal="left" vertical="center"/>
    </xf>
    <xf numFmtId="0" fontId="16" fillId="0" borderId="115" xfId="0" applyFont="1" applyBorder="1" applyAlignment="1">
      <alignment horizontal="left" vertical="center"/>
    </xf>
    <xf numFmtId="176" fontId="22" fillId="3" borderId="80" xfId="0" applyNumberFormat="1" applyFont="1" applyFill="1" applyBorder="1" applyAlignment="1">
      <alignment horizontal="center" vertical="center" wrapText="1"/>
    </xf>
    <xf numFmtId="176" fontId="22" fillId="3" borderId="77" xfId="0" applyNumberFormat="1" applyFont="1" applyFill="1" applyBorder="1" applyAlignment="1">
      <alignment horizontal="center" vertical="center" wrapText="1"/>
    </xf>
    <xf numFmtId="176" fontId="22" fillId="3" borderId="101" xfId="0" applyNumberFormat="1" applyFont="1" applyFill="1" applyBorder="1" applyAlignment="1">
      <alignment horizontal="center" vertical="center" wrapText="1"/>
    </xf>
    <xf numFmtId="176" fontId="22" fillId="3" borderId="102" xfId="0" applyNumberFormat="1" applyFont="1" applyFill="1" applyBorder="1" applyAlignment="1">
      <alignment horizontal="center" vertical="center" wrapText="1"/>
    </xf>
    <xf numFmtId="0" fontId="16" fillId="0" borderId="69" xfId="0" applyFont="1" applyBorder="1" applyAlignment="1">
      <alignment horizontal="left" vertical="center"/>
    </xf>
    <xf numFmtId="0" fontId="16" fillId="0" borderId="62" xfId="0" applyFont="1" applyBorder="1" applyAlignment="1">
      <alignment horizontal="left" vertical="center"/>
    </xf>
    <xf numFmtId="0" fontId="16" fillId="0" borderId="60" xfId="0" applyFont="1" applyBorder="1" applyAlignment="1">
      <alignment horizontal="left" vertical="center"/>
    </xf>
    <xf numFmtId="0" fontId="16" fillId="0" borderId="61" xfId="0" applyFont="1" applyBorder="1" applyAlignment="1">
      <alignment horizontal="left" vertical="center"/>
    </xf>
    <xf numFmtId="0" fontId="16" fillId="0" borderId="107" xfId="0" applyFont="1" applyBorder="1" applyAlignment="1">
      <alignment horizontal="left" vertical="center"/>
    </xf>
    <xf numFmtId="0" fontId="16" fillId="0" borderId="108" xfId="0" applyFont="1" applyBorder="1" applyAlignment="1">
      <alignment horizontal="left" vertical="center"/>
    </xf>
    <xf numFmtId="0" fontId="22" fillId="3" borderId="38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16" fillId="0" borderId="95" xfId="0" applyFont="1" applyBorder="1" applyAlignment="1">
      <alignment horizontal="left" vertical="center"/>
    </xf>
    <xf numFmtId="0" fontId="16" fillId="0" borderId="96" xfId="0" applyFont="1" applyBorder="1" applyAlignment="1">
      <alignment horizontal="left" vertical="center"/>
    </xf>
    <xf numFmtId="0" fontId="18" fillId="4" borderId="18" xfId="0" applyFont="1" applyFill="1" applyBorder="1" applyAlignment="1">
      <alignment horizontal="center" vertical="center"/>
    </xf>
    <xf numFmtId="0" fontId="18" fillId="4" borderId="13" xfId="0" applyFont="1" applyFill="1" applyBorder="1" applyAlignment="1">
      <alignment horizontal="center" vertical="center"/>
    </xf>
    <xf numFmtId="0" fontId="18" fillId="4" borderId="19" xfId="0" applyFont="1" applyFill="1" applyBorder="1" applyAlignment="1">
      <alignment horizontal="center" vertical="center"/>
    </xf>
    <xf numFmtId="0" fontId="21" fillId="4" borderId="18" xfId="0" applyFont="1" applyFill="1" applyBorder="1" applyAlignment="1">
      <alignment horizontal="center" vertical="center"/>
    </xf>
    <xf numFmtId="0" fontId="21" fillId="4" borderId="13" xfId="0" applyFont="1" applyFill="1" applyBorder="1" applyAlignment="1">
      <alignment horizontal="center" vertical="center"/>
    </xf>
    <xf numFmtId="0" fontId="21" fillId="4" borderId="19" xfId="0" applyFont="1" applyFill="1" applyBorder="1" applyAlignment="1">
      <alignment horizontal="center" vertical="center"/>
    </xf>
    <xf numFmtId="0" fontId="16" fillId="0" borderId="112" xfId="0" applyFont="1" applyBorder="1" applyAlignment="1">
      <alignment horizontal="left" vertical="center"/>
    </xf>
    <xf numFmtId="0" fontId="16" fillId="0" borderId="113" xfId="0" applyFont="1" applyBorder="1" applyAlignment="1">
      <alignment horizontal="left" vertical="center"/>
    </xf>
    <xf numFmtId="0" fontId="23" fillId="3" borderId="31" xfId="0" applyFont="1" applyFill="1" applyBorder="1" applyAlignment="1">
      <alignment horizontal="center" vertical="center"/>
    </xf>
    <xf numFmtId="0" fontId="23" fillId="3" borderId="24" xfId="0" applyFont="1" applyFill="1" applyBorder="1" applyAlignment="1">
      <alignment horizontal="center" vertical="center"/>
    </xf>
    <xf numFmtId="0" fontId="23" fillId="3" borderId="25" xfId="0" applyFont="1" applyFill="1" applyBorder="1" applyAlignment="1">
      <alignment horizontal="center" vertical="center"/>
    </xf>
    <xf numFmtId="0" fontId="18" fillId="4" borderId="58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0" fontId="18" fillId="4" borderId="94" xfId="0" applyFont="1" applyFill="1" applyBorder="1" applyAlignment="1">
      <alignment horizontal="center" vertical="center"/>
    </xf>
    <xf numFmtId="0" fontId="18" fillId="4" borderId="22" xfId="0" applyFont="1" applyFill="1" applyBorder="1" applyAlignment="1">
      <alignment horizontal="center" vertical="center"/>
    </xf>
    <xf numFmtId="0" fontId="18" fillId="4" borderId="85" xfId="0" applyFont="1" applyFill="1" applyBorder="1" applyAlignment="1">
      <alignment horizontal="center" vertical="center"/>
    </xf>
    <xf numFmtId="0" fontId="18" fillId="4" borderId="76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colors>
    <mruColors>
      <color rgb="FFF8F8F8"/>
      <color rgb="FFC8DEF4"/>
      <color rgb="FF2879C7"/>
      <color rgb="FF0066FF"/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7"/>
  <sheetViews>
    <sheetView showGridLines="0" tabSelected="1" topLeftCell="B1" zoomScaleNormal="100" workbookViewId="0">
      <selection activeCell="B1" sqref="B1"/>
    </sheetView>
  </sheetViews>
  <sheetFormatPr defaultColWidth="9" defaultRowHeight="14.4" x14ac:dyDescent="0.2"/>
  <cols>
    <col min="1" max="1" width="8.88671875" style="1" customWidth="1"/>
    <col min="2" max="2" width="18.5546875" style="3" customWidth="1"/>
    <col min="3" max="3" width="3.77734375" style="4" bestFit="1" customWidth="1"/>
    <col min="4" max="4" width="19.6640625" style="4" customWidth="1"/>
    <col min="5" max="5" width="9" style="85" customWidth="1"/>
    <col min="6" max="6" width="8.109375" style="6" bestFit="1" customWidth="1"/>
    <col min="7" max="7" width="5" style="5" customWidth="1"/>
    <col min="8" max="8" width="8.109375" style="6" customWidth="1"/>
    <col min="9" max="9" width="5" style="6" customWidth="1"/>
    <col min="10" max="10" width="17" style="86" customWidth="1"/>
    <col min="11" max="16384" width="9" style="1"/>
  </cols>
  <sheetData>
    <row r="1" spans="2:10" ht="15" thickBot="1" x14ac:dyDescent="0.25"/>
    <row r="2" spans="2:10" ht="15" customHeight="1" x14ac:dyDescent="0.2">
      <c r="B2" s="275" t="s">
        <v>188</v>
      </c>
      <c r="C2" s="276"/>
      <c r="D2" s="276"/>
      <c r="E2" s="276"/>
      <c r="F2" s="276"/>
      <c r="G2" s="276"/>
      <c r="H2" s="276"/>
      <c r="I2" s="276"/>
      <c r="J2" s="277"/>
    </row>
    <row r="3" spans="2:10" ht="15" customHeight="1" x14ac:dyDescent="0.2">
      <c r="B3" s="271" t="s">
        <v>28</v>
      </c>
      <c r="C3" s="272"/>
      <c r="D3" s="269" t="s">
        <v>39</v>
      </c>
      <c r="E3" s="222" t="s">
        <v>150</v>
      </c>
      <c r="F3" s="222" t="s">
        <v>147</v>
      </c>
      <c r="G3" s="247" t="s">
        <v>49</v>
      </c>
      <c r="H3" s="223" t="s">
        <v>141</v>
      </c>
      <c r="I3" s="247" t="s">
        <v>49</v>
      </c>
      <c r="J3" s="249" t="s">
        <v>50</v>
      </c>
    </row>
    <row r="4" spans="2:10" ht="27" x14ac:dyDescent="0.2">
      <c r="B4" s="273"/>
      <c r="C4" s="274"/>
      <c r="D4" s="270"/>
      <c r="E4" s="224" t="s">
        <v>53</v>
      </c>
      <c r="F4" s="225" t="s">
        <v>189</v>
      </c>
      <c r="G4" s="248"/>
      <c r="H4" s="225" t="s">
        <v>190</v>
      </c>
      <c r="I4" s="248"/>
      <c r="J4" s="249"/>
    </row>
    <row r="5" spans="2:10" x14ac:dyDescent="0.2">
      <c r="B5" s="250" t="s">
        <v>46</v>
      </c>
      <c r="C5" s="251"/>
      <c r="D5" s="251"/>
      <c r="E5" s="251"/>
      <c r="F5" s="251"/>
      <c r="G5" s="251"/>
      <c r="H5" s="251"/>
      <c r="I5" s="251"/>
      <c r="J5" s="252"/>
    </row>
    <row r="6" spans="2:10" x14ac:dyDescent="0.2">
      <c r="B6" s="7" t="s">
        <v>0</v>
      </c>
      <c r="C6" s="8" t="s">
        <v>29</v>
      </c>
      <c r="D6" s="9" t="s">
        <v>20</v>
      </c>
      <c r="E6" s="10">
        <v>14</v>
      </c>
      <c r="F6" s="11">
        <v>14</v>
      </c>
      <c r="G6" s="12">
        <f>E6-F6</f>
        <v>0</v>
      </c>
      <c r="H6" s="11">
        <v>14</v>
      </c>
      <c r="I6" s="58">
        <f>E6-H6</f>
        <v>0</v>
      </c>
      <c r="J6" s="107"/>
    </row>
    <row r="7" spans="2:10" x14ac:dyDescent="0.2">
      <c r="B7" s="14" t="s">
        <v>1</v>
      </c>
      <c r="C7" s="15" t="s">
        <v>31</v>
      </c>
      <c r="D7" s="16" t="s">
        <v>20</v>
      </c>
      <c r="E7" s="36">
        <v>14</v>
      </c>
      <c r="F7" s="37">
        <v>14</v>
      </c>
      <c r="G7" s="17">
        <f t="shared" ref="G7:G10" si="0">E7-F7</f>
        <v>0</v>
      </c>
      <c r="H7" s="37">
        <v>14</v>
      </c>
      <c r="I7" s="18">
        <f t="shared" ref="I7:I8" si="1">E7-H7</f>
        <v>0</v>
      </c>
      <c r="J7" s="41" t="s">
        <v>145</v>
      </c>
    </row>
    <row r="8" spans="2:10" x14ac:dyDescent="0.2">
      <c r="B8" s="14" t="s">
        <v>2</v>
      </c>
      <c r="C8" s="15" t="s">
        <v>128</v>
      </c>
      <c r="D8" s="19" t="s">
        <v>129</v>
      </c>
      <c r="E8" s="46">
        <v>14</v>
      </c>
      <c r="F8" s="47">
        <v>14</v>
      </c>
      <c r="G8" s="20">
        <f>E8-F8</f>
        <v>0</v>
      </c>
      <c r="H8" s="47">
        <v>14</v>
      </c>
      <c r="I8" s="18">
        <f t="shared" si="1"/>
        <v>0</v>
      </c>
      <c r="J8" s="49"/>
    </row>
    <row r="9" spans="2:10" ht="15" thickBot="1" x14ac:dyDescent="0.25">
      <c r="B9" s="21" t="s">
        <v>0</v>
      </c>
      <c r="C9" s="22" t="s">
        <v>29</v>
      </c>
      <c r="D9" s="23" t="s">
        <v>16</v>
      </c>
      <c r="E9" s="53">
        <v>7</v>
      </c>
      <c r="F9" s="54">
        <v>7</v>
      </c>
      <c r="G9" s="24">
        <f t="shared" si="0"/>
        <v>0</v>
      </c>
      <c r="H9" s="54">
        <v>7</v>
      </c>
      <c r="I9" s="25">
        <f t="shared" ref="I9:I10" si="2">E9-H9</f>
        <v>0</v>
      </c>
      <c r="J9" s="61"/>
    </row>
    <row r="10" spans="2:10" ht="15" thickTop="1" x14ac:dyDescent="0.2">
      <c r="B10" s="263" t="s">
        <v>41</v>
      </c>
      <c r="C10" s="264"/>
      <c r="D10" s="265"/>
      <c r="E10" s="72">
        <f>SUM(E6:E9)</f>
        <v>49</v>
      </c>
      <c r="F10" s="72">
        <f>SUM(F6:F9)</f>
        <v>49</v>
      </c>
      <c r="G10" s="26">
        <f t="shared" si="0"/>
        <v>0</v>
      </c>
      <c r="H10" s="72">
        <f>SUM(H6:H9)</f>
        <v>49</v>
      </c>
      <c r="I10" s="27">
        <f t="shared" si="2"/>
        <v>0</v>
      </c>
      <c r="J10" s="108"/>
    </row>
    <row r="11" spans="2:10" x14ac:dyDescent="0.2">
      <c r="B11" s="250" t="s">
        <v>47</v>
      </c>
      <c r="C11" s="251"/>
      <c r="D11" s="251"/>
      <c r="E11" s="251"/>
      <c r="F11" s="251"/>
      <c r="G11" s="251"/>
      <c r="H11" s="251"/>
      <c r="I11" s="251"/>
      <c r="J11" s="252"/>
    </row>
    <row r="12" spans="2:10" x14ac:dyDescent="0.2">
      <c r="B12" s="28" t="s">
        <v>54</v>
      </c>
      <c r="C12" s="29" t="s">
        <v>56</v>
      </c>
      <c r="D12" s="30" t="s">
        <v>57</v>
      </c>
      <c r="E12" s="87">
        <v>7</v>
      </c>
      <c r="F12" s="88">
        <v>7</v>
      </c>
      <c r="G12" s="31">
        <f>E12-F12</f>
        <v>0</v>
      </c>
      <c r="H12" s="88">
        <v>7</v>
      </c>
      <c r="I12" s="32">
        <f>E12-H12</f>
        <v>0</v>
      </c>
      <c r="J12" s="109"/>
    </row>
    <row r="13" spans="2:10" x14ac:dyDescent="0.2">
      <c r="B13" s="14" t="s">
        <v>81</v>
      </c>
      <c r="C13" s="33" t="s">
        <v>55</v>
      </c>
      <c r="D13" s="34" t="s">
        <v>57</v>
      </c>
      <c r="E13" s="89">
        <v>7</v>
      </c>
      <c r="F13" s="90">
        <v>7</v>
      </c>
      <c r="G13" s="35">
        <f t="shared" ref="G13:G38" si="3">E13-F13</f>
        <v>0</v>
      </c>
      <c r="H13" s="90">
        <v>7</v>
      </c>
      <c r="I13" s="18">
        <f t="shared" ref="I13:I38" si="4">E13-H13</f>
        <v>0</v>
      </c>
      <c r="J13" s="110"/>
    </row>
    <row r="14" spans="2:10" x14ac:dyDescent="0.2">
      <c r="B14" s="14" t="s">
        <v>4</v>
      </c>
      <c r="C14" s="15" t="s">
        <v>58</v>
      </c>
      <c r="D14" s="16" t="s">
        <v>70</v>
      </c>
      <c r="E14" s="36">
        <v>7</v>
      </c>
      <c r="F14" s="37">
        <v>7</v>
      </c>
      <c r="G14" s="35">
        <f t="shared" si="3"/>
        <v>0</v>
      </c>
      <c r="H14" s="37">
        <v>7</v>
      </c>
      <c r="I14" s="18">
        <f t="shared" si="4"/>
        <v>0</v>
      </c>
      <c r="J14" s="110"/>
    </row>
    <row r="15" spans="2:10" x14ac:dyDescent="0.2">
      <c r="B15" s="14" t="s">
        <v>7</v>
      </c>
      <c r="C15" s="15" t="s">
        <v>59</v>
      </c>
      <c r="D15" s="16" t="s">
        <v>70</v>
      </c>
      <c r="E15" s="36">
        <v>7</v>
      </c>
      <c r="F15" s="37">
        <v>7</v>
      </c>
      <c r="G15" s="38">
        <f t="shared" si="3"/>
        <v>0</v>
      </c>
      <c r="H15" s="37">
        <v>7</v>
      </c>
      <c r="I15" s="18">
        <f t="shared" si="4"/>
        <v>0</v>
      </c>
      <c r="J15" s="40"/>
    </row>
    <row r="16" spans="2:10" x14ac:dyDescent="0.2">
      <c r="B16" s="14" t="s">
        <v>61</v>
      </c>
      <c r="C16" s="15" t="s">
        <v>62</v>
      </c>
      <c r="D16" s="16" t="s">
        <v>70</v>
      </c>
      <c r="E16" s="84">
        <v>7</v>
      </c>
      <c r="F16" s="91">
        <v>7</v>
      </c>
      <c r="G16" s="35">
        <f>E16-F16</f>
        <v>0</v>
      </c>
      <c r="H16" s="91">
        <v>4</v>
      </c>
      <c r="I16" s="18">
        <f>E16-H16</f>
        <v>3</v>
      </c>
      <c r="J16" s="40"/>
    </row>
    <row r="17" spans="2:10" x14ac:dyDescent="0.2">
      <c r="B17" s="14" t="s">
        <v>3</v>
      </c>
      <c r="C17" s="15" t="s">
        <v>60</v>
      </c>
      <c r="D17" s="36" t="s">
        <v>137</v>
      </c>
      <c r="E17" s="36">
        <v>7</v>
      </c>
      <c r="F17" s="37">
        <v>7</v>
      </c>
      <c r="G17" s="35">
        <f t="shared" si="3"/>
        <v>0</v>
      </c>
      <c r="H17" s="37">
        <v>7</v>
      </c>
      <c r="I17" s="18">
        <f t="shared" si="4"/>
        <v>0</v>
      </c>
      <c r="J17" s="41"/>
    </row>
    <row r="18" spans="2:10" x14ac:dyDescent="0.2">
      <c r="B18" s="14" t="s">
        <v>7</v>
      </c>
      <c r="C18" s="15" t="s">
        <v>59</v>
      </c>
      <c r="D18" s="16" t="s">
        <v>71</v>
      </c>
      <c r="E18" s="36">
        <v>7</v>
      </c>
      <c r="F18" s="37">
        <v>7</v>
      </c>
      <c r="G18" s="35">
        <f t="shared" si="3"/>
        <v>0</v>
      </c>
      <c r="H18" s="37">
        <v>7</v>
      </c>
      <c r="I18" s="18">
        <f t="shared" si="4"/>
        <v>0</v>
      </c>
      <c r="J18" s="41"/>
    </row>
    <row r="19" spans="2:10" x14ac:dyDescent="0.2">
      <c r="B19" s="14" t="s">
        <v>7</v>
      </c>
      <c r="C19" s="15" t="s">
        <v>59</v>
      </c>
      <c r="D19" s="16" t="s">
        <v>72</v>
      </c>
      <c r="E19" s="36">
        <v>7</v>
      </c>
      <c r="F19" s="37">
        <v>7</v>
      </c>
      <c r="G19" s="35">
        <f t="shared" si="3"/>
        <v>0</v>
      </c>
      <c r="H19" s="37">
        <v>7</v>
      </c>
      <c r="I19" s="18">
        <f t="shared" si="4"/>
        <v>0</v>
      </c>
      <c r="J19" s="41"/>
    </row>
    <row r="20" spans="2:10" x14ac:dyDescent="0.2">
      <c r="B20" s="14" t="s">
        <v>7</v>
      </c>
      <c r="C20" s="15" t="s">
        <v>59</v>
      </c>
      <c r="D20" s="36" t="s">
        <v>148</v>
      </c>
      <c r="E20" s="36">
        <v>7</v>
      </c>
      <c r="F20" s="37">
        <v>7</v>
      </c>
      <c r="G20" s="35">
        <f t="shared" si="3"/>
        <v>0</v>
      </c>
      <c r="H20" s="37">
        <v>7</v>
      </c>
      <c r="I20" s="18">
        <f t="shared" si="4"/>
        <v>0</v>
      </c>
      <c r="J20" s="40"/>
    </row>
    <row r="21" spans="2:10" x14ac:dyDescent="0.2">
      <c r="B21" s="14" t="s">
        <v>63</v>
      </c>
      <c r="C21" s="15" t="s">
        <v>64</v>
      </c>
      <c r="D21" s="36" t="s">
        <v>151</v>
      </c>
      <c r="E21" s="36">
        <v>7</v>
      </c>
      <c r="F21" s="37">
        <v>7</v>
      </c>
      <c r="G21" s="35">
        <f t="shared" si="3"/>
        <v>0</v>
      </c>
      <c r="H21" s="37">
        <v>7</v>
      </c>
      <c r="I21" s="18">
        <f>E21-H21</f>
        <v>0</v>
      </c>
      <c r="J21" s="41"/>
    </row>
    <row r="22" spans="2:10" x14ac:dyDescent="0.2">
      <c r="B22" s="14" t="s">
        <v>4</v>
      </c>
      <c r="C22" s="15" t="s">
        <v>58</v>
      </c>
      <c r="D22" s="36" t="s">
        <v>18</v>
      </c>
      <c r="E22" s="36">
        <v>7</v>
      </c>
      <c r="F22" s="37">
        <v>7</v>
      </c>
      <c r="G22" s="35">
        <f t="shared" si="3"/>
        <v>0</v>
      </c>
      <c r="H22" s="37">
        <v>7</v>
      </c>
      <c r="I22" s="18">
        <f t="shared" si="4"/>
        <v>0</v>
      </c>
      <c r="J22" s="41"/>
    </row>
    <row r="23" spans="2:10" x14ac:dyDescent="0.2">
      <c r="B23" s="14" t="s">
        <v>5</v>
      </c>
      <c r="C23" s="15" t="s">
        <v>65</v>
      </c>
      <c r="D23" s="16" t="s">
        <v>19</v>
      </c>
      <c r="E23" s="102">
        <v>-5</v>
      </c>
      <c r="F23" s="42">
        <v>-7</v>
      </c>
      <c r="G23" s="118">
        <v>-2</v>
      </c>
      <c r="H23" s="42">
        <v>-7</v>
      </c>
      <c r="I23" s="39">
        <v>-2</v>
      </c>
      <c r="J23" s="41"/>
    </row>
    <row r="24" spans="2:10" x14ac:dyDescent="0.2">
      <c r="B24" s="14" t="s">
        <v>7</v>
      </c>
      <c r="C24" s="15" t="s">
        <v>59</v>
      </c>
      <c r="D24" s="36" t="s">
        <v>142</v>
      </c>
      <c r="E24" s="36">
        <v>7</v>
      </c>
      <c r="F24" s="37">
        <v>7</v>
      </c>
      <c r="G24" s="35">
        <f t="shared" si="3"/>
        <v>0</v>
      </c>
      <c r="H24" s="37">
        <v>7</v>
      </c>
      <c r="I24" s="18">
        <f t="shared" si="4"/>
        <v>0</v>
      </c>
      <c r="J24" s="41"/>
    </row>
    <row r="25" spans="2:10" x14ac:dyDescent="0.2">
      <c r="B25" s="14" t="s">
        <v>7</v>
      </c>
      <c r="C25" s="15" t="s">
        <v>59</v>
      </c>
      <c r="D25" s="36" t="s">
        <v>149</v>
      </c>
      <c r="E25" s="36">
        <v>7</v>
      </c>
      <c r="F25" s="37">
        <v>7</v>
      </c>
      <c r="G25" s="35">
        <f t="shared" si="3"/>
        <v>0</v>
      </c>
      <c r="H25" s="37">
        <v>7</v>
      </c>
      <c r="I25" s="18">
        <f t="shared" si="4"/>
        <v>0</v>
      </c>
      <c r="J25" s="40"/>
    </row>
    <row r="26" spans="2:10" x14ac:dyDescent="0.2">
      <c r="B26" s="14" t="s">
        <v>6</v>
      </c>
      <c r="C26" s="15" t="s">
        <v>56</v>
      </c>
      <c r="D26" s="16" t="s">
        <v>21</v>
      </c>
      <c r="E26" s="36">
        <v>7</v>
      </c>
      <c r="F26" s="37">
        <v>7</v>
      </c>
      <c r="G26" s="35">
        <f t="shared" si="3"/>
        <v>0</v>
      </c>
      <c r="H26" s="37">
        <v>7</v>
      </c>
      <c r="I26" s="18">
        <f t="shared" si="4"/>
        <v>0</v>
      </c>
      <c r="J26" s="41"/>
    </row>
    <row r="27" spans="2:10" x14ac:dyDescent="0.2">
      <c r="B27" s="14" t="s">
        <v>66</v>
      </c>
      <c r="C27" s="15" t="s">
        <v>60</v>
      </c>
      <c r="D27" s="16" t="s">
        <v>73</v>
      </c>
      <c r="E27" s="36">
        <v>2</v>
      </c>
      <c r="F27" s="37">
        <v>2</v>
      </c>
      <c r="G27" s="38">
        <f t="shared" si="3"/>
        <v>0</v>
      </c>
      <c r="H27" s="37">
        <v>1</v>
      </c>
      <c r="I27" s="18">
        <f t="shared" si="4"/>
        <v>1</v>
      </c>
      <c r="J27" s="41"/>
    </row>
    <row r="28" spans="2:10" x14ac:dyDescent="0.2">
      <c r="B28" s="44" t="s">
        <v>3</v>
      </c>
      <c r="C28" s="45" t="s">
        <v>60</v>
      </c>
      <c r="D28" s="46" t="s">
        <v>17</v>
      </c>
      <c r="E28" s="46">
        <v>4</v>
      </c>
      <c r="F28" s="47">
        <v>4</v>
      </c>
      <c r="G28" s="38">
        <f t="shared" si="3"/>
        <v>0</v>
      </c>
      <c r="H28" s="47">
        <v>4</v>
      </c>
      <c r="I28" s="18">
        <f t="shared" si="4"/>
        <v>0</v>
      </c>
      <c r="J28" s="111"/>
    </row>
    <row r="29" spans="2:10" x14ac:dyDescent="0.2">
      <c r="B29" s="14" t="s">
        <v>67</v>
      </c>
      <c r="C29" s="15" t="s">
        <v>60</v>
      </c>
      <c r="D29" s="48" t="s">
        <v>74</v>
      </c>
      <c r="E29" s="36" t="s">
        <v>154</v>
      </c>
      <c r="F29" s="37">
        <v>2</v>
      </c>
      <c r="G29" s="118">
        <v>-2</v>
      </c>
      <c r="H29" s="37">
        <v>2</v>
      </c>
      <c r="I29" s="39">
        <v>-2</v>
      </c>
      <c r="J29" s="49"/>
    </row>
    <row r="30" spans="2:10" x14ac:dyDescent="0.2">
      <c r="B30" s="14" t="s">
        <v>68</v>
      </c>
      <c r="C30" s="15" t="s">
        <v>59</v>
      </c>
      <c r="D30" s="48" t="s">
        <v>75</v>
      </c>
      <c r="E30" s="36">
        <v>3</v>
      </c>
      <c r="F30" s="37">
        <v>3</v>
      </c>
      <c r="G30" s="38">
        <f t="shared" si="3"/>
        <v>0</v>
      </c>
      <c r="H30" s="37">
        <v>3</v>
      </c>
      <c r="I30" s="18">
        <f t="shared" ref="I30:I37" si="5">E30-H30</f>
        <v>0</v>
      </c>
      <c r="J30" s="41"/>
    </row>
    <row r="31" spans="2:10" x14ac:dyDescent="0.2">
      <c r="B31" s="14" t="s">
        <v>7</v>
      </c>
      <c r="C31" s="15" t="s">
        <v>59</v>
      </c>
      <c r="D31" s="48" t="s">
        <v>143</v>
      </c>
      <c r="E31" s="103" t="s">
        <v>95</v>
      </c>
      <c r="F31" s="37">
        <v>3</v>
      </c>
      <c r="G31" s="118">
        <v>-3</v>
      </c>
      <c r="H31" s="37">
        <v>3</v>
      </c>
      <c r="I31" s="39">
        <v>-3</v>
      </c>
      <c r="J31" s="41" t="s">
        <v>155</v>
      </c>
    </row>
    <row r="32" spans="2:10" x14ac:dyDescent="0.2">
      <c r="B32" s="14" t="s">
        <v>61</v>
      </c>
      <c r="C32" s="15" t="s">
        <v>62</v>
      </c>
      <c r="D32" s="48" t="s">
        <v>144</v>
      </c>
      <c r="E32" s="36" t="s">
        <v>152</v>
      </c>
      <c r="F32" s="37">
        <v>3</v>
      </c>
      <c r="G32" s="118">
        <v>-3</v>
      </c>
      <c r="H32" s="37">
        <v>3</v>
      </c>
      <c r="I32" s="39">
        <v>-3</v>
      </c>
      <c r="J32" s="41"/>
    </row>
    <row r="33" spans="2:10" x14ac:dyDescent="0.2">
      <c r="B33" s="14" t="s">
        <v>69</v>
      </c>
      <c r="C33" s="15" t="s">
        <v>62</v>
      </c>
      <c r="D33" s="48" t="s">
        <v>76</v>
      </c>
      <c r="E33" s="36" t="s">
        <v>154</v>
      </c>
      <c r="F33" s="37">
        <v>3</v>
      </c>
      <c r="G33" s="118">
        <v>-3</v>
      </c>
      <c r="H33" s="37">
        <v>3</v>
      </c>
      <c r="I33" s="39">
        <v>-3</v>
      </c>
      <c r="J33" s="41"/>
    </row>
    <row r="34" spans="2:10" x14ac:dyDescent="0.2">
      <c r="B34" s="14" t="s">
        <v>69</v>
      </c>
      <c r="C34" s="15" t="s">
        <v>62</v>
      </c>
      <c r="D34" s="48" t="s">
        <v>77</v>
      </c>
      <c r="E34" s="36" t="s">
        <v>154</v>
      </c>
      <c r="F34" s="37">
        <v>4</v>
      </c>
      <c r="G34" s="118">
        <v>-4</v>
      </c>
      <c r="H34" s="37">
        <v>4</v>
      </c>
      <c r="I34" s="39">
        <v>-4</v>
      </c>
      <c r="J34" s="41"/>
    </row>
    <row r="35" spans="2:10" x14ac:dyDescent="0.2">
      <c r="B35" s="14" t="s">
        <v>69</v>
      </c>
      <c r="C35" s="15" t="s">
        <v>62</v>
      </c>
      <c r="D35" s="50" t="s">
        <v>78</v>
      </c>
      <c r="E35" s="36" t="s">
        <v>154</v>
      </c>
      <c r="F35" s="37">
        <v>4</v>
      </c>
      <c r="G35" s="118">
        <v>-4</v>
      </c>
      <c r="H35" s="37">
        <v>4</v>
      </c>
      <c r="I35" s="39">
        <v>-4</v>
      </c>
      <c r="J35" s="41"/>
    </row>
    <row r="36" spans="2:10" x14ac:dyDescent="0.2">
      <c r="B36" s="14" t="s">
        <v>61</v>
      </c>
      <c r="C36" s="15" t="s">
        <v>62</v>
      </c>
      <c r="D36" s="51" t="s">
        <v>126</v>
      </c>
      <c r="E36" s="46" t="s">
        <v>146</v>
      </c>
      <c r="F36" s="47" t="s">
        <v>154</v>
      </c>
      <c r="G36" s="35" t="s">
        <v>152</v>
      </c>
      <c r="H36" s="47">
        <v>3</v>
      </c>
      <c r="I36" s="39">
        <v>-3</v>
      </c>
      <c r="J36" s="49"/>
    </row>
    <row r="37" spans="2:10" ht="15" thickBot="1" x14ac:dyDescent="0.25">
      <c r="B37" s="21" t="s">
        <v>69</v>
      </c>
      <c r="C37" s="22" t="s">
        <v>62</v>
      </c>
      <c r="D37" s="52" t="s">
        <v>127</v>
      </c>
      <c r="E37" s="53">
        <v>3</v>
      </c>
      <c r="F37" s="54">
        <v>3</v>
      </c>
      <c r="G37" s="55">
        <f t="shared" si="3"/>
        <v>0</v>
      </c>
      <c r="H37" s="54">
        <v>3</v>
      </c>
      <c r="I37" s="56">
        <f t="shared" si="5"/>
        <v>0</v>
      </c>
      <c r="J37" s="61"/>
    </row>
    <row r="38" spans="2:10" ht="15" thickTop="1" x14ac:dyDescent="0.2">
      <c r="B38" s="263" t="s">
        <v>41</v>
      </c>
      <c r="C38" s="264"/>
      <c r="D38" s="265"/>
      <c r="E38" s="71">
        <v>110</v>
      </c>
      <c r="F38" s="72">
        <v>129</v>
      </c>
      <c r="G38" s="211">
        <f t="shared" si="3"/>
        <v>-19</v>
      </c>
      <c r="H38" s="92">
        <v>128</v>
      </c>
      <c r="I38" s="210">
        <f t="shared" si="4"/>
        <v>-18</v>
      </c>
      <c r="J38" s="108"/>
    </row>
    <row r="39" spans="2:10" x14ac:dyDescent="0.2">
      <c r="B39" s="250" t="s">
        <v>51</v>
      </c>
      <c r="C39" s="251"/>
      <c r="D39" s="251"/>
      <c r="E39" s="251"/>
      <c r="F39" s="251"/>
      <c r="G39" s="251"/>
      <c r="H39" s="251"/>
      <c r="I39" s="251"/>
      <c r="J39" s="252"/>
    </row>
    <row r="40" spans="2:10" x14ac:dyDescent="0.2">
      <c r="B40" s="14" t="s">
        <v>6</v>
      </c>
      <c r="C40" s="15" t="s">
        <v>56</v>
      </c>
      <c r="D40" s="16" t="s">
        <v>124</v>
      </c>
      <c r="E40" s="36">
        <v>7</v>
      </c>
      <c r="F40" s="11">
        <v>7</v>
      </c>
      <c r="G40" s="57">
        <f>E40-F40</f>
        <v>0</v>
      </c>
      <c r="H40" s="11">
        <v>7</v>
      </c>
      <c r="I40" s="58">
        <f>E40-H40</f>
        <v>0</v>
      </c>
      <c r="J40" s="41"/>
    </row>
    <row r="41" spans="2:10" x14ac:dyDescent="0.2">
      <c r="B41" s="14" t="s">
        <v>79</v>
      </c>
      <c r="C41" s="15" t="s">
        <v>80</v>
      </c>
      <c r="D41" s="16" t="s">
        <v>124</v>
      </c>
      <c r="E41" s="36">
        <v>11</v>
      </c>
      <c r="F41" s="37">
        <v>11</v>
      </c>
      <c r="G41" s="59">
        <f t="shared" ref="G41:G48" si="6">E41-F41</f>
        <v>0</v>
      </c>
      <c r="H41" s="37">
        <v>11</v>
      </c>
      <c r="I41" s="60">
        <f t="shared" ref="I41:I48" si="7">E41-H41</f>
        <v>0</v>
      </c>
      <c r="J41" s="41"/>
    </row>
    <row r="42" spans="2:10" x14ac:dyDescent="0.2">
      <c r="B42" s="14" t="s">
        <v>131</v>
      </c>
      <c r="C42" s="15" t="s">
        <v>132</v>
      </c>
      <c r="D42" s="16" t="s">
        <v>124</v>
      </c>
      <c r="E42" s="36">
        <v>3</v>
      </c>
      <c r="F42" s="37">
        <v>3</v>
      </c>
      <c r="G42" s="17">
        <f>E42-F42</f>
        <v>0</v>
      </c>
      <c r="H42" s="37">
        <v>3</v>
      </c>
      <c r="I42" s="60">
        <f t="shared" si="7"/>
        <v>0</v>
      </c>
      <c r="J42" s="112"/>
    </row>
    <row r="43" spans="2:10" x14ac:dyDescent="0.2">
      <c r="B43" s="14" t="s">
        <v>133</v>
      </c>
      <c r="C43" s="15" t="s">
        <v>134</v>
      </c>
      <c r="D43" s="16" t="s">
        <v>135</v>
      </c>
      <c r="E43" s="36">
        <v>5</v>
      </c>
      <c r="F43" s="37">
        <v>5</v>
      </c>
      <c r="G43" s="17">
        <f>E43-F43</f>
        <v>0</v>
      </c>
      <c r="H43" s="37">
        <v>4</v>
      </c>
      <c r="I43" s="60">
        <f t="shared" si="7"/>
        <v>1</v>
      </c>
      <c r="J43" s="41"/>
    </row>
    <row r="44" spans="2:10" x14ac:dyDescent="0.2">
      <c r="B44" s="14" t="s">
        <v>81</v>
      </c>
      <c r="C44" s="15" t="s">
        <v>30</v>
      </c>
      <c r="D44" s="16" t="s">
        <v>22</v>
      </c>
      <c r="E44" s="36">
        <v>7</v>
      </c>
      <c r="F44" s="37">
        <v>7</v>
      </c>
      <c r="G44" s="59">
        <f t="shared" si="6"/>
        <v>0</v>
      </c>
      <c r="H44" s="37">
        <v>7</v>
      </c>
      <c r="I44" s="60">
        <f t="shared" si="7"/>
        <v>0</v>
      </c>
      <c r="J44" s="41"/>
    </row>
    <row r="45" spans="2:10" x14ac:dyDescent="0.2">
      <c r="B45" s="14" t="s">
        <v>8</v>
      </c>
      <c r="C45" s="15" t="s">
        <v>82</v>
      </c>
      <c r="D45" s="16" t="s">
        <v>22</v>
      </c>
      <c r="E45" s="43">
        <v>14</v>
      </c>
      <c r="F45" s="37">
        <v>15</v>
      </c>
      <c r="G45" s="119">
        <f t="shared" si="6"/>
        <v>-1</v>
      </c>
      <c r="H45" s="37">
        <v>14</v>
      </c>
      <c r="I45" s="60">
        <f t="shared" si="7"/>
        <v>0</v>
      </c>
      <c r="J45" s="41" t="s">
        <v>156</v>
      </c>
    </row>
    <row r="46" spans="2:10" x14ac:dyDescent="0.2">
      <c r="B46" s="14" t="s">
        <v>8</v>
      </c>
      <c r="C46" s="15" t="s">
        <v>33</v>
      </c>
      <c r="D46" s="16" t="s">
        <v>125</v>
      </c>
      <c r="E46" s="36">
        <v>7</v>
      </c>
      <c r="F46" s="37">
        <v>7</v>
      </c>
      <c r="G46" s="59">
        <f t="shared" si="6"/>
        <v>0</v>
      </c>
      <c r="H46" s="37">
        <v>7</v>
      </c>
      <c r="I46" s="60">
        <f t="shared" si="7"/>
        <v>0</v>
      </c>
      <c r="J46" s="41"/>
    </row>
    <row r="47" spans="2:10" ht="15" thickBot="1" x14ac:dyDescent="0.25">
      <c r="B47" s="21" t="s">
        <v>179</v>
      </c>
      <c r="C47" s="22" t="s">
        <v>52</v>
      </c>
      <c r="D47" s="23" t="s">
        <v>22</v>
      </c>
      <c r="E47" s="76">
        <v>10</v>
      </c>
      <c r="F47" s="54">
        <v>12</v>
      </c>
      <c r="G47" s="120">
        <f t="shared" si="6"/>
        <v>-2</v>
      </c>
      <c r="H47" s="54">
        <v>7</v>
      </c>
      <c r="I47" s="25">
        <f t="shared" si="7"/>
        <v>3</v>
      </c>
      <c r="J47" s="61" t="s">
        <v>157</v>
      </c>
    </row>
    <row r="48" spans="2:10" ht="15" thickTop="1" x14ac:dyDescent="0.2">
      <c r="B48" s="263" t="s">
        <v>41</v>
      </c>
      <c r="C48" s="264"/>
      <c r="D48" s="265"/>
      <c r="E48" s="71">
        <f>SUM(E40:E47)</f>
        <v>64</v>
      </c>
      <c r="F48" s="72">
        <f>SUM(F40:F47)</f>
        <v>67</v>
      </c>
      <c r="G48" s="121">
        <f t="shared" si="6"/>
        <v>-3</v>
      </c>
      <c r="H48" s="92">
        <f>SUM(H40:H47)</f>
        <v>60</v>
      </c>
      <c r="I48" s="27">
        <f t="shared" si="7"/>
        <v>4</v>
      </c>
      <c r="J48" s="108"/>
    </row>
    <row r="49" spans="2:10" x14ac:dyDescent="0.2">
      <c r="B49" s="250" t="s">
        <v>48</v>
      </c>
      <c r="C49" s="251"/>
      <c r="D49" s="251"/>
      <c r="E49" s="251"/>
      <c r="F49" s="251"/>
      <c r="G49" s="251"/>
      <c r="H49" s="251"/>
      <c r="I49" s="251"/>
      <c r="J49" s="252"/>
    </row>
    <row r="50" spans="2:10" x14ac:dyDescent="0.2">
      <c r="B50" s="7" t="s">
        <v>11</v>
      </c>
      <c r="C50" s="8" t="s">
        <v>83</v>
      </c>
      <c r="D50" s="9" t="s">
        <v>89</v>
      </c>
      <c r="E50" s="10">
        <v>7</v>
      </c>
      <c r="F50" s="11">
        <v>7</v>
      </c>
      <c r="G50" s="57">
        <f>E50-F50</f>
        <v>0</v>
      </c>
      <c r="H50" s="11">
        <v>7</v>
      </c>
      <c r="I50" s="58">
        <f>E50-H50</f>
        <v>0</v>
      </c>
      <c r="J50" s="41"/>
    </row>
    <row r="51" spans="2:10" x14ac:dyDescent="0.2">
      <c r="B51" s="63" t="s">
        <v>84</v>
      </c>
      <c r="C51" s="60" t="s">
        <v>85</v>
      </c>
      <c r="D51" s="36" t="s">
        <v>89</v>
      </c>
      <c r="E51" s="43">
        <v>6</v>
      </c>
      <c r="F51" s="37">
        <v>4</v>
      </c>
      <c r="G51" s="59">
        <f t="shared" ref="G51:G59" si="8">E51-F51</f>
        <v>2</v>
      </c>
      <c r="H51" s="37">
        <v>4</v>
      </c>
      <c r="I51" s="60">
        <f t="shared" ref="I51:I59" si="9">E51-H51</f>
        <v>2</v>
      </c>
      <c r="J51" s="41" t="s">
        <v>158</v>
      </c>
    </row>
    <row r="52" spans="2:10" x14ac:dyDescent="0.2">
      <c r="B52" s="63" t="s">
        <v>131</v>
      </c>
      <c r="C52" s="60" t="s">
        <v>132</v>
      </c>
      <c r="D52" s="36" t="s">
        <v>136</v>
      </c>
      <c r="E52" s="36">
        <v>4</v>
      </c>
      <c r="F52" s="37">
        <v>4</v>
      </c>
      <c r="G52" s="17">
        <f t="shared" si="8"/>
        <v>0</v>
      </c>
      <c r="H52" s="37">
        <v>4</v>
      </c>
      <c r="I52" s="60">
        <f t="shared" si="9"/>
        <v>0</v>
      </c>
      <c r="J52" s="41"/>
    </row>
    <row r="53" spans="2:10" x14ac:dyDescent="0.2">
      <c r="B53" s="63" t="s">
        <v>11</v>
      </c>
      <c r="C53" s="60" t="s">
        <v>83</v>
      </c>
      <c r="D53" s="36" t="s">
        <v>90</v>
      </c>
      <c r="E53" s="36">
        <v>3</v>
      </c>
      <c r="F53" s="37">
        <v>3</v>
      </c>
      <c r="G53" s="59">
        <f t="shared" si="8"/>
        <v>0</v>
      </c>
      <c r="H53" s="37">
        <v>3</v>
      </c>
      <c r="I53" s="60">
        <f t="shared" si="9"/>
        <v>0</v>
      </c>
      <c r="J53" s="41"/>
    </row>
    <row r="54" spans="2:10" x14ac:dyDescent="0.2">
      <c r="B54" s="63" t="s">
        <v>12</v>
      </c>
      <c r="C54" s="60" t="s">
        <v>86</v>
      </c>
      <c r="D54" s="36" t="s">
        <v>91</v>
      </c>
      <c r="E54" s="36">
        <v>7</v>
      </c>
      <c r="F54" s="37">
        <v>7</v>
      </c>
      <c r="G54" s="59">
        <f t="shared" si="8"/>
        <v>0</v>
      </c>
      <c r="H54" s="37">
        <v>7</v>
      </c>
      <c r="I54" s="60">
        <f t="shared" si="9"/>
        <v>0</v>
      </c>
      <c r="J54" s="41"/>
    </row>
    <row r="55" spans="2:10" x14ac:dyDescent="0.2">
      <c r="B55" s="63" t="s">
        <v>12</v>
      </c>
      <c r="C55" s="60" t="s">
        <v>86</v>
      </c>
      <c r="D55" s="36" t="s">
        <v>92</v>
      </c>
      <c r="E55" s="43">
        <v>7</v>
      </c>
      <c r="F55" s="37">
        <v>5</v>
      </c>
      <c r="G55" s="59">
        <f t="shared" si="8"/>
        <v>2</v>
      </c>
      <c r="H55" s="37">
        <v>5</v>
      </c>
      <c r="I55" s="60">
        <f t="shared" si="9"/>
        <v>2</v>
      </c>
      <c r="J55" s="41" t="s">
        <v>159</v>
      </c>
    </row>
    <row r="56" spans="2:10" x14ac:dyDescent="0.2">
      <c r="B56" s="63" t="s">
        <v>6</v>
      </c>
      <c r="C56" s="60" t="s">
        <v>56</v>
      </c>
      <c r="D56" s="226" t="s">
        <v>166</v>
      </c>
      <c r="E56" s="36">
        <v>7</v>
      </c>
      <c r="F56" s="37">
        <v>7</v>
      </c>
      <c r="G56" s="59">
        <f t="shared" si="8"/>
        <v>0</v>
      </c>
      <c r="H56" s="37">
        <v>7</v>
      </c>
      <c r="I56" s="60">
        <f t="shared" si="9"/>
        <v>0</v>
      </c>
      <c r="J56" s="41"/>
    </row>
    <row r="57" spans="2:10" x14ac:dyDescent="0.2">
      <c r="B57" s="63" t="s">
        <v>9</v>
      </c>
      <c r="C57" s="60" t="s">
        <v>87</v>
      </c>
      <c r="D57" s="226" t="s">
        <v>166</v>
      </c>
      <c r="E57" s="36">
        <v>12</v>
      </c>
      <c r="F57" s="37">
        <v>12</v>
      </c>
      <c r="G57" s="59">
        <f t="shared" si="8"/>
        <v>0</v>
      </c>
      <c r="H57" s="37">
        <v>12</v>
      </c>
      <c r="I57" s="60">
        <f t="shared" si="9"/>
        <v>0</v>
      </c>
      <c r="J57" s="41"/>
    </row>
    <row r="58" spans="2:10" ht="15" thickBot="1" x14ac:dyDescent="0.25">
      <c r="B58" s="64" t="s">
        <v>13</v>
      </c>
      <c r="C58" s="65" t="s">
        <v>88</v>
      </c>
      <c r="D58" s="46" t="s">
        <v>93</v>
      </c>
      <c r="E58" s="46">
        <v>7</v>
      </c>
      <c r="F58" s="47">
        <v>7</v>
      </c>
      <c r="G58" s="66">
        <f t="shared" si="8"/>
        <v>0</v>
      </c>
      <c r="H58" s="47">
        <v>7</v>
      </c>
      <c r="I58" s="65">
        <f t="shared" si="9"/>
        <v>0</v>
      </c>
      <c r="J58" s="49"/>
    </row>
    <row r="59" spans="2:10" ht="15" thickTop="1" x14ac:dyDescent="0.2">
      <c r="B59" s="266" t="s">
        <v>41</v>
      </c>
      <c r="C59" s="267"/>
      <c r="D59" s="268"/>
      <c r="E59" s="67">
        <f>SUM(E50:E58)</f>
        <v>60</v>
      </c>
      <c r="F59" s="68">
        <f>SUM(F50:F58)</f>
        <v>56</v>
      </c>
      <c r="G59" s="62">
        <f t="shared" si="8"/>
        <v>4</v>
      </c>
      <c r="H59" s="68">
        <f>SUM(H50:H58)</f>
        <v>56</v>
      </c>
      <c r="I59" s="93">
        <f t="shared" si="9"/>
        <v>4</v>
      </c>
      <c r="J59" s="113"/>
    </row>
    <row r="60" spans="2:10" x14ac:dyDescent="0.2">
      <c r="B60" s="259" t="s">
        <v>42</v>
      </c>
      <c r="C60" s="260"/>
      <c r="D60" s="260"/>
      <c r="E60" s="260"/>
      <c r="F60" s="260"/>
      <c r="G60" s="260"/>
      <c r="H60" s="260"/>
      <c r="I60" s="261"/>
      <c r="J60" s="262"/>
    </row>
    <row r="61" spans="2:10" x14ac:dyDescent="0.2">
      <c r="B61" s="69" t="s">
        <v>14</v>
      </c>
      <c r="C61" s="58" t="s">
        <v>35</v>
      </c>
      <c r="D61" s="10" t="s">
        <v>23</v>
      </c>
      <c r="E61" s="10">
        <v>14</v>
      </c>
      <c r="F61" s="11">
        <v>14</v>
      </c>
      <c r="G61" s="57">
        <f>E61-F61</f>
        <v>0</v>
      </c>
      <c r="H61" s="11">
        <v>14</v>
      </c>
      <c r="I61" s="58">
        <f>E61-H61</f>
        <v>0</v>
      </c>
      <c r="J61" s="114"/>
    </row>
    <row r="62" spans="2:10" x14ac:dyDescent="0.2">
      <c r="B62" s="63" t="s">
        <v>6</v>
      </c>
      <c r="C62" s="60" t="s">
        <v>56</v>
      </c>
      <c r="D62" s="36" t="s">
        <v>24</v>
      </c>
      <c r="E62" s="36">
        <v>7</v>
      </c>
      <c r="F62" s="37">
        <v>7</v>
      </c>
      <c r="G62" s="59">
        <f t="shared" ref="G62:G64" si="10">E62-F62</f>
        <v>0</v>
      </c>
      <c r="H62" s="37">
        <v>7</v>
      </c>
      <c r="I62" s="60">
        <f t="shared" ref="I62:I64" si="11">E62-H62</f>
        <v>0</v>
      </c>
      <c r="J62" s="41"/>
    </row>
    <row r="63" spans="2:10" ht="15" thickBot="1" x14ac:dyDescent="0.25">
      <c r="B63" s="70" t="s">
        <v>10</v>
      </c>
      <c r="C63" s="25" t="s">
        <v>94</v>
      </c>
      <c r="D63" s="53" t="s">
        <v>24</v>
      </c>
      <c r="E63" s="53">
        <v>5</v>
      </c>
      <c r="F63" s="54">
        <v>7</v>
      </c>
      <c r="G63" s="120">
        <f t="shared" si="10"/>
        <v>-2</v>
      </c>
      <c r="H63" s="54">
        <v>5</v>
      </c>
      <c r="I63" s="25">
        <f t="shared" si="11"/>
        <v>0</v>
      </c>
      <c r="J63" s="61"/>
    </row>
    <row r="64" spans="2:10" ht="15" thickTop="1" x14ac:dyDescent="0.2">
      <c r="B64" s="253" t="s">
        <v>41</v>
      </c>
      <c r="C64" s="254"/>
      <c r="D64" s="255"/>
      <c r="E64" s="71">
        <f>SUM(E61:E63)</f>
        <v>26</v>
      </c>
      <c r="F64" s="72">
        <f>SUM(F61:F63)</f>
        <v>28</v>
      </c>
      <c r="G64" s="122">
        <f t="shared" si="10"/>
        <v>-2</v>
      </c>
      <c r="H64" s="68">
        <f>SUM(H61:H63)</f>
        <v>26</v>
      </c>
      <c r="I64" s="27">
        <f t="shared" si="11"/>
        <v>0</v>
      </c>
      <c r="J64" s="108"/>
    </row>
    <row r="65" spans="1:10" x14ac:dyDescent="0.2">
      <c r="B65" s="244" t="s">
        <v>43</v>
      </c>
      <c r="C65" s="245"/>
      <c r="D65" s="245"/>
      <c r="E65" s="245"/>
      <c r="F65" s="245"/>
      <c r="G65" s="245"/>
      <c r="H65" s="245"/>
      <c r="I65" s="245"/>
      <c r="J65" s="246"/>
    </row>
    <row r="66" spans="1:10" x14ac:dyDescent="0.2">
      <c r="A66" s="1" t="s">
        <v>160</v>
      </c>
      <c r="B66" s="95" t="s">
        <v>10</v>
      </c>
      <c r="C66" s="58" t="s">
        <v>34</v>
      </c>
      <c r="D66" s="10" t="s">
        <v>25</v>
      </c>
      <c r="E66" s="104">
        <v>4</v>
      </c>
      <c r="F66" s="96">
        <v>5</v>
      </c>
      <c r="G66" s="123">
        <f>E66-F66</f>
        <v>-1</v>
      </c>
      <c r="H66" s="100">
        <v>5</v>
      </c>
      <c r="I66" s="13">
        <f>E66-H66</f>
        <v>-1</v>
      </c>
      <c r="J66" s="115" t="s">
        <v>164</v>
      </c>
    </row>
    <row r="67" spans="1:10" ht="15" thickBot="1" x14ac:dyDescent="0.25">
      <c r="B67" s="97" t="s">
        <v>161</v>
      </c>
      <c r="C67" s="25" t="s">
        <v>163</v>
      </c>
      <c r="D67" s="99" t="s">
        <v>162</v>
      </c>
      <c r="E67" s="105" t="s">
        <v>153</v>
      </c>
      <c r="F67" s="54">
        <v>4</v>
      </c>
      <c r="G67" s="124">
        <v>-4</v>
      </c>
      <c r="H67" s="98" t="s">
        <v>153</v>
      </c>
      <c r="I67" s="101" t="s">
        <v>154</v>
      </c>
      <c r="J67" s="61" t="s">
        <v>184</v>
      </c>
    </row>
    <row r="68" spans="1:10" ht="15" thickTop="1" x14ac:dyDescent="0.2">
      <c r="B68" s="253" t="s">
        <v>41</v>
      </c>
      <c r="C68" s="254"/>
      <c r="D68" s="255"/>
      <c r="E68" s="71">
        <v>4</v>
      </c>
      <c r="F68" s="72">
        <v>9</v>
      </c>
      <c r="G68" s="122">
        <f>E68-F68</f>
        <v>-5</v>
      </c>
      <c r="H68" s="72">
        <v>5</v>
      </c>
      <c r="I68" s="125">
        <f>E68-H68</f>
        <v>-1</v>
      </c>
      <c r="J68" s="108"/>
    </row>
    <row r="69" spans="1:10" x14ac:dyDescent="0.2">
      <c r="B69" s="244" t="s">
        <v>44</v>
      </c>
      <c r="C69" s="245"/>
      <c r="D69" s="245"/>
      <c r="E69" s="245"/>
      <c r="F69" s="245"/>
      <c r="G69" s="245"/>
      <c r="H69" s="245"/>
      <c r="I69" s="245"/>
      <c r="J69" s="246"/>
    </row>
    <row r="70" spans="1:10" x14ac:dyDescent="0.2">
      <c r="B70" s="69" t="s">
        <v>15</v>
      </c>
      <c r="C70" s="58" t="s">
        <v>36</v>
      </c>
      <c r="D70" s="10" t="s">
        <v>26</v>
      </c>
      <c r="E70" s="10">
        <v>3</v>
      </c>
      <c r="F70" s="11">
        <v>3</v>
      </c>
      <c r="G70" s="57">
        <f>E70-F70</f>
        <v>0</v>
      </c>
      <c r="H70" s="11">
        <v>3</v>
      </c>
      <c r="I70" s="75">
        <f>E70-H70</f>
        <v>0</v>
      </c>
      <c r="J70" s="116"/>
    </row>
    <row r="71" spans="1:10" ht="15" thickBot="1" x14ac:dyDescent="0.25">
      <c r="B71" s="70" t="s">
        <v>38</v>
      </c>
      <c r="C71" s="25" t="s">
        <v>37</v>
      </c>
      <c r="D71" s="53" t="s">
        <v>27</v>
      </c>
      <c r="E71" s="76">
        <v>5</v>
      </c>
      <c r="F71" s="54">
        <v>7</v>
      </c>
      <c r="G71" s="120">
        <f>E71-F71</f>
        <v>-2</v>
      </c>
      <c r="H71" s="54">
        <v>4</v>
      </c>
      <c r="I71" s="77">
        <f>E71-H71</f>
        <v>1</v>
      </c>
      <c r="J71" s="61" t="s">
        <v>165</v>
      </c>
    </row>
    <row r="72" spans="1:10" ht="15" thickTop="1" x14ac:dyDescent="0.2">
      <c r="B72" s="253" t="s">
        <v>41</v>
      </c>
      <c r="C72" s="254"/>
      <c r="D72" s="255"/>
      <c r="E72" s="71">
        <v>8</v>
      </c>
      <c r="F72" s="72">
        <v>10</v>
      </c>
      <c r="G72" s="122">
        <f>E72-F72</f>
        <v>-2</v>
      </c>
      <c r="H72" s="72">
        <v>7</v>
      </c>
      <c r="I72" s="74">
        <f>E72-H72</f>
        <v>1</v>
      </c>
      <c r="J72" s="108"/>
    </row>
    <row r="73" spans="1:10" x14ac:dyDescent="0.2">
      <c r="B73" s="244" t="s">
        <v>45</v>
      </c>
      <c r="C73" s="245"/>
      <c r="D73" s="245"/>
      <c r="E73" s="245"/>
      <c r="F73" s="245"/>
      <c r="G73" s="245"/>
      <c r="H73" s="245"/>
      <c r="I73" s="245"/>
      <c r="J73" s="246"/>
    </row>
    <row r="74" spans="1:10" ht="15" thickBot="1" x14ac:dyDescent="0.25">
      <c r="B74" s="78" t="s">
        <v>5</v>
      </c>
      <c r="C74" s="79" t="s">
        <v>32</v>
      </c>
      <c r="D74" s="80" t="s">
        <v>19</v>
      </c>
      <c r="E74" s="106">
        <v>5</v>
      </c>
      <c r="F74" s="73">
        <v>7</v>
      </c>
      <c r="G74" s="126">
        <f>E74-F74</f>
        <v>-2</v>
      </c>
      <c r="H74" s="73">
        <v>7</v>
      </c>
      <c r="I74" s="128">
        <f>E74-H74</f>
        <v>-2</v>
      </c>
      <c r="J74" s="117" t="s">
        <v>165</v>
      </c>
    </row>
    <row r="75" spans="1:10" ht="15.6" thickTop="1" thickBot="1" x14ac:dyDescent="0.25">
      <c r="B75" s="256" t="s">
        <v>41</v>
      </c>
      <c r="C75" s="257"/>
      <c r="D75" s="258"/>
      <c r="E75" s="236">
        <v>5</v>
      </c>
      <c r="F75" s="237">
        <v>7</v>
      </c>
      <c r="G75" s="238">
        <f>E75-F75</f>
        <v>-2</v>
      </c>
      <c r="H75" s="237">
        <v>7</v>
      </c>
      <c r="I75" s="239">
        <f>E75-H75</f>
        <v>-2</v>
      </c>
      <c r="J75" s="240"/>
    </row>
    <row r="76" spans="1:10" ht="15.6" thickTop="1" thickBot="1" x14ac:dyDescent="0.25">
      <c r="B76" s="241" t="s">
        <v>40</v>
      </c>
      <c r="C76" s="242"/>
      <c r="D76" s="243"/>
      <c r="E76" s="234">
        <v>326</v>
      </c>
      <c r="F76" s="94">
        <v>355</v>
      </c>
      <c r="G76" s="127">
        <f>E76-F76</f>
        <v>-29</v>
      </c>
      <c r="H76" s="94">
        <v>338</v>
      </c>
      <c r="I76" s="81">
        <f>E76-H76</f>
        <v>-12</v>
      </c>
      <c r="J76" s="235"/>
    </row>
    <row r="77" spans="1:10" x14ac:dyDescent="0.2">
      <c r="B77" s="213" t="s">
        <v>181</v>
      </c>
      <c r="G77" s="82"/>
      <c r="I77" s="83"/>
    </row>
  </sheetData>
  <mergeCells count="23">
    <mergeCell ref="B64:D64"/>
    <mergeCell ref="D3:D4"/>
    <mergeCell ref="B3:C4"/>
    <mergeCell ref="B10:D10"/>
    <mergeCell ref="B2:J2"/>
    <mergeCell ref="B11:J11"/>
    <mergeCell ref="B39:J39"/>
    <mergeCell ref="B76:D76"/>
    <mergeCell ref="B69:J69"/>
    <mergeCell ref="B73:J73"/>
    <mergeCell ref="G3:G4"/>
    <mergeCell ref="J3:J4"/>
    <mergeCell ref="B5:J5"/>
    <mergeCell ref="I3:I4"/>
    <mergeCell ref="B72:D72"/>
    <mergeCell ref="B75:D75"/>
    <mergeCell ref="B68:D68"/>
    <mergeCell ref="B49:J49"/>
    <mergeCell ref="B60:J60"/>
    <mergeCell ref="B65:J65"/>
    <mergeCell ref="B38:D38"/>
    <mergeCell ref="B48:D48"/>
    <mergeCell ref="B59:D59"/>
  </mergeCells>
  <phoneticPr fontId="1"/>
  <pageMargins left="1.0629921259842521" right="0.11811023622047245" top="0.74803149606299213" bottom="0.74803149606299213" header="0.31496062992125984" footer="0.31496062992125984"/>
  <pageSetup paperSize="9" scale="71" orientation="portrait" r:id="rId1"/>
  <ignoredErrors>
    <ignoredError sqref="G10 G48 G59 G6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4"/>
  <sheetViews>
    <sheetView showGridLines="0" topLeftCell="A49" zoomScaleNormal="100" workbookViewId="0">
      <selection activeCell="F69" sqref="F69"/>
    </sheetView>
  </sheetViews>
  <sheetFormatPr defaultRowHeight="15" x14ac:dyDescent="0.2"/>
  <cols>
    <col min="1" max="1" width="13.88671875" style="129" customWidth="1"/>
    <col min="2" max="2" width="5" style="129" customWidth="1"/>
    <col min="3" max="4" width="10.21875" style="129" customWidth="1"/>
    <col min="5" max="5" width="6.6640625" style="130" customWidth="1"/>
    <col min="6" max="6" width="10.21875" style="129" customWidth="1"/>
    <col min="7" max="7" width="6.6640625" style="130" customWidth="1"/>
    <col min="8" max="8" width="17" style="131" customWidth="1"/>
  </cols>
  <sheetData>
    <row r="1" spans="1:10" ht="15.6" thickBot="1" x14ac:dyDescent="0.25"/>
    <row r="2" spans="1:10" ht="16.2" x14ac:dyDescent="0.2">
      <c r="A2" s="302" t="s">
        <v>185</v>
      </c>
      <c r="B2" s="303"/>
      <c r="C2" s="303"/>
      <c r="D2" s="303"/>
      <c r="E2" s="303"/>
      <c r="F2" s="303"/>
      <c r="G2" s="303"/>
      <c r="H2" s="304"/>
    </row>
    <row r="3" spans="1:10" x14ac:dyDescent="0.2">
      <c r="A3" s="290" t="s">
        <v>178</v>
      </c>
      <c r="B3" s="291"/>
      <c r="C3" s="216" t="s">
        <v>150</v>
      </c>
      <c r="D3" s="217" t="s">
        <v>147</v>
      </c>
      <c r="E3" s="280" t="s">
        <v>123</v>
      </c>
      <c r="F3" s="218" t="s">
        <v>141</v>
      </c>
      <c r="G3" s="282" t="s">
        <v>123</v>
      </c>
      <c r="H3" s="249" t="s">
        <v>50</v>
      </c>
    </row>
    <row r="4" spans="1:10" ht="28.2" customHeight="1" x14ac:dyDescent="0.2">
      <c r="A4" s="290"/>
      <c r="B4" s="291"/>
      <c r="C4" s="219" t="s">
        <v>167</v>
      </c>
      <c r="D4" s="220" t="s">
        <v>186</v>
      </c>
      <c r="E4" s="281"/>
      <c r="F4" s="221" t="s">
        <v>187</v>
      </c>
      <c r="G4" s="283"/>
      <c r="H4" s="249"/>
    </row>
    <row r="5" spans="1:10" s="2" customFormat="1" ht="16.5" customHeight="1" x14ac:dyDescent="0.2">
      <c r="A5" s="294" t="s">
        <v>115</v>
      </c>
      <c r="B5" s="295"/>
      <c r="C5" s="295"/>
      <c r="D5" s="295"/>
      <c r="E5" s="295"/>
      <c r="F5" s="295"/>
      <c r="G5" s="295"/>
      <c r="H5" s="296"/>
      <c r="I5"/>
      <c r="J5"/>
    </row>
    <row r="6" spans="1:10" x14ac:dyDescent="0.2">
      <c r="A6" s="132" t="s">
        <v>96</v>
      </c>
      <c r="B6" s="133" t="s">
        <v>122</v>
      </c>
      <c r="C6" s="134">
        <v>28</v>
      </c>
      <c r="D6" s="134">
        <v>28</v>
      </c>
      <c r="E6" s="135">
        <f>C6-D6</f>
        <v>0</v>
      </c>
      <c r="F6" s="136">
        <v>42</v>
      </c>
      <c r="G6" s="172">
        <f>C6-F6</f>
        <v>-14</v>
      </c>
      <c r="H6" s="185"/>
      <c r="I6" s="2"/>
      <c r="J6" s="2"/>
    </row>
    <row r="7" spans="1:10" x14ac:dyDescent="0.2">
      <c r="A7" s="137" t="s">
        <v>97</v>
      </c>
      <c r="B7" s="138"/>
      <c r="C7" s="139">
        <v>7</v>
      </c>
      <c r="D7" s="139">
        <v>7</v>
      </c>
      <c r="E7" s="140">
        <f t="shared" ref="E7:E21" si="0">C7-D7</f>
        <v>0</v>
      </c>
      <c r="F7" s="141">
        <v>7</v>
      </c>
      <c r="G7" s="153">
        <f t="shared" ref="G7:G8" si="1">C7-F7</f>
        <v>0</v>
      </c>
      <c r="H7" s="186"/>
    </row>
    <row r="8" spans="1:10" x14ac:dyDescent="0.2">
      <c r="A8" s="137" t="s">
        <v>98</v>
      </c>
      <c r="B8" s="138"/>
      <c r="C8" s="139">
        <v>7</v>
      </c>
      <c r="D8" s="139">
        <v>7</v>
      </c>
      <c r="E8" s="140">
        <f t="shared" si="0"/>
        <v>0</v>
      </c>
      <c r="F8" s="141">
        <v>7</v>
      </c>
      <c r="G8" s="181">
        <f t="shared" si="1"/>
        <v>0</v>
      </c>
      <c r="H8" s="186"/>
    </row>
    <row r="9" spans="1:10" x14ac:dyDescent="0.2">
      <c r="A9" s="137" t="s">
        <v>99</v>
      </c>
      <c r="B9" s="138"/>
      <c r="C9" s="139" t="s">
        <v>130</v>
      </c>
      <c r="D9" s="139">
        <v>7</v>
      </c>
      <c r="E9" s="170">
        <v>-7</v>
      </c>
      <c r="F9" s="141" t="s">
        <v>154</v>
      </c>
      <c r="G9" s="181" t="s">
        <v>154</v>
      </c>
      <c r="H9" s="186"/>
    </row>
    <row r="10" spans="1:10" x14ac:dyDescent="0.2">
      <c r="A10" s="137" t="s">
        <v>100</v>
      </c>
      <c r="B10" s="138"/>
      <c r="C10" s="139">
        <v>14</v>
      </c>
      <c r="D10" s="139">
        <v>14</v>
      </c>
      <c r="E10" s="140">
        <f t="shared" si="0"/>
        <v>0</v>
      </c>
      <c r="F10" s="141">
        <v>21</v>
      </c>
      <c r="G10" s="182">
        <f>C10-F10</f>
        <v>-7</v>
      </c>
      <c r="H10" s="186"/>
    </row>
    <row r="11" spans="1:10" x14ac:dyDescent="0.2">
      <c r="A11" s="137" t="s">
        <v>101</v>
      </c>
      <c r="B11" s="138" t="s">
        <v>122</v>
      </c>
      <c r="C11" s="139">
        <v>28</v>
      </c>
      <c r="D11" s="139">
        <v>28</v>
      </c>
      <c r="E11" s="140">
        <f t="shared" si="0"/>
        <v>0</v>
      </c>
      <c r="F11" s="141">
        <v>28</v>
      </c>
      <c r="G11" s="153">
        <f t="shared" ref="G11:G21" si="2">C11-F11</f>
        <v>0</v>
      </c>
      <c r="H11" s="176"/>
    </row>
    <row r="12" spans="1:10" x14ac:dyDescent="0.2">
      <c r="A12" s="137" t="s">
        <v>102</v>
      </c>
      <c r="B12" s="138"/>
      <c r="C12" s="139">
        <v>14</v>
      </c>
      <c r="D12" s="139">
        <v>14</v>
      </c>
      <c r="E12" s="140">
        <f t="shared" si="0"/>
        <v>0</v>
      </c>
      <c r="F12" s="141">
        <v>14</v>
      </c>
      <c r="G12" s="153">
        <f t="shared" si="2"/>
        <v>0</v>
      </c>
      <c r="H12" s="186"/>
    </row>
    <row r="13" spans="1:10" x14ac:dyDescent="0.2">
      <c r="A13" s="137" t="s">
        <v>103</v>
      </c>
      <c r="B13" s="138" t="s">
        <v>122</v>
      </c>
      <c r="C13" s="139">
        <v>14</v>
      </c>
      <c r="D13" s="139">
        <v>14</v>
      </c>
      <c r="E13" s="140">
        <f t="shared" si="0"/>
        <v>0</v>
      </c>
      <c r="F13" s="139">
        <v>14</v>
      </c>
      <c r="G13" s="183">
        <f t="shared" si="2"/>
        <v>0</v>
      </c>
      <c r="H13" s="186"/>
    </row>
    <row r="14" spans="1:10" x14ac:dyDescent="0.2">
      <c r="A14" s="137" t="s">
        <v>104</v>
      </c>
      <c r="B14" s="138" t="s">
        <v>122</v>
      </c>
      <c r="C14" s="139">
        <v>7</v>
      </c>
      <c r="D14" s="139">
        <v>7</v>
      </c>
      <c r="E14" s="140">
        <f t="shared" si="0"/>
        <v>0</v>
      </c>
      <c r="F14" s="141">
        <v>7</v>
      </c>
      <c r="G14" s="153">
        <f t="shared" si="2"/>
        <v>0</v>
      </c>
      <c r="H14" s="186"/>
    </row>
    <row r="15" spans="1:10" x14ac:dyDescent="0.2">
      <c r="A15" s="137" t="s">
        <v>105</v>
      </c>
      <c r="B15" s="138"/>
      <c r="C15" s="142">
        <v>28</v>
      </c>
      <c r="D15" s="142">
        <v>28</v>
      </c>
      <c r="E15" s="140">
        <f t="shared" si="0"/>
        <v>0</v>
      </c>
      <c r="F15" s="141">
        <v>28</v>
      </c>
      <c r="G15" s="153">
        <f t="shared" si="2"/>
        <v>0</v>
      </c>
      <c r="H15" s="176"/>
    </row>
    <row r="16" spans="1:10" x14ac:dyDescent="0.2">
      <c r="A16" s="137" t="s">
        <v>106</v>
      </c>
      <c r="B16" s="138" t="s">
        <v>122</v>
      </c>
      <c r="C16" s="142">
        <v>35</v>
      </c>
      <c r="D16" s="139">
        <v>35</v>
      </c>
      <c r="E16" s="140">
        <f t="shared" si="0"/>
        <v>0</v>
      </c>
      <c r="F16" s="141">
        <v>42</v>
      </c>
      <c r="G16" s="170">
        <f t="shared" si="2"/>
        <v>-7</v>
      </c>
      <c r="H16" s="187"/>
    </row>
    <row r="17" spans="1:10" x14ac:dyDescent="0.2">
      <c r="A17" s="137" t="s">
        <v>107</v>
      </c>
      <c r="B17" s="138"/>
      <c r="C17" s="142">
        <v>14</v>
      </c>
      <c r="D17" s="139">
        <v>14</v>
      </c>
      <c r="E17" s="140">
        <f t="shared" si="0"/>
        <v>0</v>
      </c>
      <c r="F17" s="141">
        <v>21</v>
      </c>
      <c r="G17" s="170">
        <f t="shared" si="2"/>
        <v>-7</v>
      </c>
      <c r="H17" s="186"/>
    </row>
    <row r="18" spans="1:10" x14ac:dyDescent="0.2">
      <c r="A18" s="137" t="s">
        <v>108</v>
      </c>
      <c r="B18" s="138"/>
      <c r="C18" s="142">
        <v>21</v>
      </c>
      <c r="D18" s="139">
        <v>21</v>
      </c>
      <c r="E18" s="140">
        <f t="shared" si="0"/>
        <v>0</v>
      </c>
      <c r="F18" s="141">
        <v>21</v>
      </c>
      <c r="G18" s="153">
        <f t="shared" si="2"/>
        <v>0</v>
      </c>
      <c r="H18" s="176"/>
    </row>
    <row r="19" spans="1:10" x14ac:dyDescent="0.2">
      <c r="A19" s="137" t="s">
        <v>109</v>
      </c>
      <c r="B19" s="138" t="s">
        <v>139</v>
      </c>
      <c r="C19" s="142">
        <v>21</v>
      </c>
      <c r="D19" s="142">
        <v>21</v>
      </c>
      <c r="E19" s="140">
        <f t="shared" si="0"/>
        <v>0</v>
      </c>
      <c r="F19" s="141">
        <v>21</v>
      </c>
      <c r="G19" s="140">
        <f t="shared" si="2"/>
        <v>0</v>
      </c>
      <c r="H19" s="186"/>
    </row>
    <row r="20" spans="1:10" x14ac:dyDescent="0.2">
      <c r="A20" s="137" t="s">
        <v>110</v>
      </c>
      <c r="B20" s="138" t="s">
        <v>122</v>
      </c>
      <c r="C20" s="142">
        <v>28</v>
      </c>
      <c r="D20" s="139">
        <v>28</v>
      </c>
      <c r="E20" s="140">
        <f t="shared" si="0"/>
        <v>0</v>
      </c>
      <c r="F20" s="141">
        <v>42</v>
      </c>
      <c r="G20" s="170">
        <f t="shared" si="2"/>
        <v>-14</v>
      </c>
      <c r="H20" s="176"/>
    </row>
    <row r="21" spans="1:10" x14ac:dyDescent="0.2">
      <c r="A21" s="137" t="s">
        <v>114</v>
      </c>
      <c r="B21" s="138" t="s">
        <v>122</v>
      </c>
      <c r="C21" s="142">
        <v>14</v>
      </c>
      <c r="D21" s="139">
        <v>14</v>
      </c>
      <c r="E21" s="140">
        <f t="shared" si="0"/>
        <v>0</v>
      </c>
      <c r="F21" s="141">
        <v>21</v>
      </c>
      <c r="G21" s="170">
        <f t="shared" si="2"/>
        <v>-7</v>
      </c>
      <c r="H21" s="186"/>
    </row>
    <row r="22" spans="1:10" x14ac:dyDescent="0.2">
      <c r="A22" s="143" t="s">
        <v>168</v>
      </c>
      <c r="B22" s="144"/>
      <c r="C22" s="157">
        <v>7</v>
      </c>
      <c r="D22" s="145">
        <v>7</v>
      </c>
      <c r="E22" s="170">
        <v>-7</v>
      </c>
      <c r="F22" s="168">
        <v>14</v>
      </c>
      <c r="G22" s="170">
        <v>-14</v>
      </c>
      <c r="H22" s="176"/>
    </row>
    <row r="23" spans="1:10" ht="15.6" thickBot="1" x14ac:dyDescent="0.25">
      <c r="A23" s="143" t="s">
        <v>169</v>
      </c>
      <c r="B23" s="144"/>
      <c r="C23" s="174" t="s">
        <v>154</v>
      </c>
      <c r="D23" s="145">
        <v>7</v>
      </c>
      <c r="E23" s="173">
        <v>-7</v>
      </c>
      <c r="F23" s="147" t="s">
        <v>154</v>
      </c>
      <c r="G23" s="153">
        <v>7</v>
      </c>
      <c r="H23" s="215" t="s">
        <v>184</v>
      </c>
    </row>
    <row r="24" spans="1:10" ht="15.6" thickTop="1" x14ac:dyDescent="0.2">
      <c r="A24" s="284" t="s">
        <v>170</v>
      </c>
      <c r="B24" s="285"/>
      <c r="C24" s="166">
        <f>SUM(C6:C23)</f>
        <v>287</v>
      </c>
      <c r="D24" s="149">
        <f>SUM(D6:D23)</f>
        <v>301</v>
      </c>
      <c r="E24" s="171">
        <f>C24-D24</f>
        <v>-14</v>
      </c>
      <c r="F24" s="149">
        <f>SUM(F6:F23)</f>
        <v>350</v>
      </c>
      <c r="G24" s="171">
        <f>C24-F24</f>
        <v>-63</v>
      </c>
      <c r="H24" s="189"/>
    </row>
    <row r="25" spans="1:10" s="2" customFormat="1" ht="16.5" customHeight="1" x14ac:dyDescent="0.2">
      <c r="A25" s="294" t="s">
        <v>116</v>
      </c>
      <c r="B25" s="295"/>
      <c r="C25" s="295"/>
      <c r="D25" s="295"/>
      <c r="E25" s="295"/>
      <c r="F25" s="295"/>
      <c r="G25" s="295"/>
      <c r="H25" s="296"/>
      <c r="I25"/>
      <c r="J25"/>
    </row>
    <row r="26" spans="1:10" x14ac:dyDescent="0.2">
      <c r="A26" s="177" t="s">
        <v>96</v>
      </c>
      <c r="B26" s="178" t="s">
        <v>122</v>
      </c>
      <c r="C26" s="179">
        <v>35</v>
      </c>
      <c r="D26" s="179">
        <v>35</v>
      </c>
      <c r="E26" s="190">
        <f>C26-D26</f>
        <v>0</v>
      </c>
      <c r="F26" s="191">
        <v>35</v>
      </c>
      <c r="G26" s="180">
        <f>C26-F26</f>
        <v>0</v>
      </c>
      <c r="H26" s="176"/>
      <c r="I26" s="2"/>
      <c r="J26" s="2"/>
    </row>
    <row r="27" spans="1:10" x14ac:dyDescent="0.2">
      <c r="A27" s="137" t="s">
        <v>111</v>
      </c>
      <c r="B27" s="138"/>
      <c r="C27" s="139" t="s">
        <v>154</v>
      </c>
      <c r="D27" s="139">
        <v>3</v>
      </c>
      <c r="E27" s="170">
        <v>-3</v>
      </c>
      <c r="F27" s="152" t="s">
        <v>154</v>
      </c>
      <c r="G27" s="140" t="s">
        <v>154</v>
      </c>
      <c r="H27" s="187"/>
    </row>
    <row r="28" spans="1:10" x14ac:dyDescent="0.2">
      <c r="A28" s="137" t="s">
        <v>112</v>
      </c>
      <c r="B28" s="138"/>
      <c r="C28" s="139" t="s">
        <v>154</v>
      </c>
      <c r="D28" s="139">
        <v>4</v>
      </c>
      <c r="E28" s="170">
        <v>-4</v>
      </c>
      <c r="F28" s="152" t="s">
        <v>154</v>
      </c>
      <c r="G28" s="140" t="s">
        <v>154</v>
      </c>
      <c r="H28" s="187"/>
    </row>
    <row r="29" spans="1:10" x14ac:dyDescent="0.2">
      <c r="A29" s="137" t="s">
        <v>103</v>
      </c>
      <c r="B29" s="138" t="s">
        <v>122</v>
      </c>
      <c r="C29" s="139">
        <v>14</v>
      </c>
      <c r="D29" s="139">
        <v>14</v>
      </c>
      <c r="E29" s="153">
        <f t="shared" ref="E29:E32" si="3">C29-D29</f>
        <v>0</v>
      </c>
      <c r="F29" s="152">
        <v>14</v>
      </c>
      <c r="G29" s="153">
        <v>0</v>
      </c>
      <c r="H29" s="186"/>
    </row>
    <row r="30" spans="1:10" x14ac:dyDescent="0.2">
      <c r="A30" s="137" t="s">
        <v>104</v>
      </c>
      <c r="B30" s="138" t="s">
        <v>122</v>
      </c>
      <c r="C30" s="139">
        <v>14</v>
      </c>
      <c r="D30" s="139">
        <v>14</v>
      </c>
      <c r="E30" s="153">
        <f t="shared" si="3"/>
        <v>0</v>
      </c>
      <c r="F30" s="152">
        <v>14</v>
      </c>
      <c r="G30" s="153">
        <v>0</v>
      </c>
      <c r="H30" s="176"/>
    </row>
    <row r="31" spans="1:10" ht="15.6" thickBot="1" x14ac:dyDescent="0.25">
      <c r="A31" s="143" t="s">
        <v>114</v>
      </c>
      <c r="B31" s="144" t="s">
        <v>122</v>
      </c>
      <c r="C31" s="145">
        <v>28</v>
      </c>
      <c r="D31" s="145">
        <v>28</v>
      </c>
      <c r="E31" s="154">
        <f t="shared" si="3"/>
        <v>0</v>
      </c>
      <c r="F31" s="155">
        <v>28</v>
      </c>
      <c r="G31" s="163">
        <v>0</v>
      </c>
      <c r="H31" s="205"/>
    </row>
    <row r="32" spans="1:10" ht="15.6" thickTop="1" x14ac:dyDescent="0.2">
      <c r="A32" s="286" t="s">
        <v>171</v>
      </c>
      <c r="B32" s="287"/>
      <c r="C32" s="149">
        <f>SUM(C26:C31)</f>
        <v>91</v>
      </c>
      <c r="D32" s="149">
        <f>SUM(D26:D31)</f>
        <v>98</v>
      </c>
      <c r="E32" s="171">
        <f t="shared" si="3"/>
        <v>-7</v>
      </c>
      <c r="F32" s="149">
        <f>SUM(F26:F31)</f>
        <v>91</v>
      </c>
      <c r="G32" s="150">
        <f>C32-F32</f>
        <v>0</v>
      </c>
      <c r="H32" s="189"/>
    </row>
    <row r="33" spans="1:10" s="2" customFormat="1" ht="16.5" customHeight="1" x14ac:dyDescent="0.2">
      <c r="A33" s="305" t="s">
        <v>117</v>
      </c>
      <c r="B33" s="306"/>
      <c r="C33" s="306"/>
      <c r="D33" s="306"/>
      <c r="E33" s="306"/>
      <c r="F33" s="306"/>
      <c r="G33" s="306"/>
      <c r="H33" s="307"/>
      <c r="I33"/>
      <c r="J33"/>
    </row>
    <row r="34" spans="1:10" x14ac:dyDescent="0.2">
      <c r="A34" s="132" t="s">
        <v>96</v>
      </c>
      <c r="B34" s="133" t="s">
        <v>122</v>
      </c>
      <c r="C34" s="175">
        <v>14</v>
      </c>
      <c r="D34" s="156">
        <v>21</v>
      </c>
      <c r="E34" s="172">
        <f>C34-D34</f>
        <v>-7</v>
      </c>
      <c r="F34" s="151">
        <v>21</v>
      </c>
      <c r="G34" s="172">
        <f>C34-F34</f>
        <v>-7</v>
      </c>
      <c r="H34" s="208" t="s">
        <v>156</v>
      </c>
      <c r="I34" s="2"/>
      <c r="J34" s="2"/>
    </row>
    <row r="35" spans="1:10" ht="15.6" thickBot="1" x14ac:dyDescent="0.25">
      <c r="A35" s="143" t="s">
        <v>114</v>
      </c>
      <c r="B35" s="144" t="s">
        <v>122</v>
      </c>
      <c r="C35" s="157">
        <v>21</v>
      </c>
      <c r="D35" s="157">
        <v>28</v>
      </c>
      <c r="E35" s="173">
        <f>C35-D35</f>
        <v>-7</v>
      </c>
      <c r="F35" s="155">
        <v>21</v>
      </c>
      <c r="G35" s="146">
        <f>C35-F35</f>
        <v>0</v>
      </c>
      <c r="H35" s="187"/>
    </row>
    <row r="36" spans="1:10" ht="15.6" thickTop="1" x14ac:dyDescent="0.2">
      <c r="A36" s="300" t="s">
        <v>172</v>
      </c>
      <c r="B36" s="301"/>
      <c r="C36" s="196">
        <f>SUM(C34:C35)</f>
        <v>35</v>
      </c>
      <c r="D36" s="197">
        <f>SUM(D34:D35)</f>
        <v>49</v>
      </c>
      <c r="E36" s="201">
        <f>C36-D36</f>
        <v>-14</v>
      </c>
      <c r="F36" s="197">
        <f>SUM(F34:F35)</f>
        <v>42</v>
      </c>
      <c r="G36" s="201">
        <v>-7</v>
      </c>
      <c r="H36" s="207"/>
    </row>
    <row r="37" spans="1:10" s="2" customFormat="1" ht="16.5" customHeight="1" x14ac:dyDescent="0.2">
      <c r="A37" s="308" t="s">
        <v>140</v>
      </c>
      <c r="B37" s="309"/>
      <c r="C37" s="309"/>
      <c r="D37" s="309"/>
      <c r="E37" s="309"/>
      <c r="F37" s="309"/>
      <c r="G37" s="309"/>
      <c r="H37" s="310"/>
      <c r="I37"/>
      <c r="J37"/>
    </row>
    <row r="38" spans="1:10" x14ac:dyDescent="0.2">
      <c r="A38" s="132" t="s">
        <v>101</v>
      </c>
      <c r="B38" s="133" t="s">
        <v>122</v>
      </c>
      <c r="C38" s="156">
        <v>14</v>
      </c>
      <c r="D38" s="156">
        <v>14</v>
      </c>
      <c r="E38" s="135">
        <f>C38-D38</f>
        <v>0</v>
      </c>
      <c r="F38" s="151">
        <v>14</v>
      </c>
      <c r="G38" s="135">
        <f>C38-F38</f>
        <v>0</v>
      </c>
      <c r="H38" s="185"/>
      <c r="I38" s="2"/>
      <c r="J38" s="2"/>
    </row>
    <row r="39" spans="1:10" x14ac:dyDescent="0.2">
      <c r="A39" s="137" t="s">
        <v>106</v>
      </c>
      <c r="B39" s="138" t="s">
        <v>122</v>
      </c>
      <c r="C39" s="142">
        <v>14</v>
      </c>
      <c r="D39" s="142">
        <v>14</v>
      </c>
      <c r="E39" s="153">
        <f t="shared" ref="E39:E42" si="4">C39-D39</f>
        <v>0</v>
      </c>
      <c r="F39" s="152">
        <v>7</v>
      </c>
      <c r="G39" s="153">
        <f t="shared" ref="G39:G42" si="5">C39-F39</f>
        <v>7</v>
      </c>
      <c r="H39" s="186"/>
    </row>
    <row r="40" spans="1:10" x14ac:dyDescent="0.2">
      <c r="A40" s="137" t="s">
        <v>113</v>
      </c>
      <c r="B40" s="138"/>
      <c r="C40" s="142">
        <v>14</v>
      </c>
      <c r="D40" s="142">
        <v>14</v>
      </c>
      <c r="E40" s="140">
        <f t="shared" si="4"/>
        <v>0</v>
      </c>
      <c r="F40" s="141">
        <v>14</v>
      </c>
      <c r="G40" s="140">
        <f t="shared" si="5"/>
        <v>0</v>
      </c>
      <c r="H40" s="176"/>
    </row>
    <row r="41" spans="1:10" ht="15.6" thickBot="1" x14ac:dyDescent="0.25">
      <c r="A41" s="158" t="s">
        <v>138</v>
      </c>
      <c r="B41" s="159" t="s">
        <v>139</v>
      </c>
      <c r="C41" s="160" t="s">
        <v>146</v>
      </c>
      <c r="D41" s="160" t="s">
        <v>154</v>
      </c>
      <c r="E41" s="140" t="s">
        <v>154</v>
      </c>
      <c r="F41" s="161">
        <v>7</v>
      </c>
      <c r="G41" s="173">
        <v>-7</v>
      </c>
      <c r="H41" s="187"/>
    </row>
    <row r="42" spans="1:10" ht="15.6" thickTop="1" x14ac:dyDescent="0.2">
      <c r="A42" s="286" t="s">
        <v>177</v>
      </c>
      <c r="B42" s="287"/>
      <c r="C42" s="148">
        <f>SUM(C38:C41)</f>
        <v>42</v>
      </c>
      <c r="D42" s="149">
        <f>SUM(D38:D41)</f>
        <v>42</v>
      </c>
      <c r="E42" s="150">
        <f t="shared" si="4"/>
        <v>0</v>
      </c>
      <c r="F42" s="149">
        <f>SUM(F38:F41)</f>
        <v>42</v>
      </c>
      <c r="G42" s="150">
        <f t="shared" si="5"/>
        <v>0</v>
      </c>
      <c r="H42" s="206"/>
    </row>
    <row r="43" spans="1:10" s="2" customFormat="1" ht="16.5" customHeight="1" x14ac:dyDescent="0.2">
      <c r="A43" s="294" t="s">
        <v>118</v>
      </c>
      <c r="B43" s="295"/>
      <c r="C43" s="295"/>
      <c r="D43" s="295"/>
      <c r="E43" s="295"/>
      <c r="F43" s="295"/>
      <c r="G43" s="295"/>
      <c r="H43" s="296"/>
      <c r="I43"/>
      <c r="J43"/>
    </row>
    <row r="44" spans="1:10" ht="15.6" thickBot="1" x14ac:dyDescent="0.25">
      <c r="A44" s="192" t="s">
        <v>106</v>
      </c>
      <c r="B44" s="193" t="s">
        <v>122</v>
      </c>
      <c r="C44" s="194">
        <v>21</v>
      </c>
      <c r="D44" s="194">
        <v>21</v>
      </c>
      <c r="E44" s="184">
        <f>C44-D44</f>
        <v>0</v>
      </c>
      <c r="F44" s="195">
        <v>21</v>
      </c>
      <c r="G44" s="184">
        <f>C44-F44</f>
        <v>0</v>
      </c>
      <c r="H44" s="176"/>
      <c r="I44" s="2"/>
      <c r="J44" s="2"/>
    </row>
    <row r="45" spans="1:10" ht="15.6" thickTop="1" x14ac:dyDescent="0.2">
      <c r="A45" s="288" t="s">
        <v>173</v>
      </c>
      <c r="B45" s="289"/>
      <c r="C45" s="196">
        <v>21</v>
      </c>
      <c r="D45" s="197">
        <v>21</v>
      </c>
      <c r="E45" s="198">
        <f>C45-D45</f>
        <v>0</v>
      </c>
      <c r="F45" s="197">
        <v>21</v>
      </c>
      <c r="G45" s="198">
        <f>C45-F45</f>
        <v>0</v>
      </c>
      <c r="H45" s="206"/>
    </row>
    <row r="46" spans="1:10" s="2" customFormat="1" ht="16.5" customHeight="1" x14ac:dyDescent="0.2">
      <c r="A46" s="294" t="s">
        <v>119</v>
      </c>
      <c r="B46" s="295"/>
      <c r="C46" s="295"/>
      <c r="D46" s="295"/>
      <c r="E46" s="295"/>
      <c r="F46" s="295"/>
      <c r="G46" s="295"/>
      <c r="H46" s="296"/>
      <c r="I46"/>
      <c r="J46"/>
    </row>
    <row r="47" spans="1:10" ht="15.6" thickBot="1" x14ac:dyDescent="0.25">
      <c r="A47" s="192" t="s">
        <v>114</v>
      </c>
      <c r="B47" s="193" t="s">
        <v>122</v>
      </c>
      <c r="C47" s="194">
        <v>7</v>
      </c>
      <c r="D47" s="194">
        <v>7</v>
      </c>
      <c r="E47" s="184">
        <f>C47-D47</f>
        <v>0</v>
      </c>
      <c r="F47" s="195">
        <v>7</v>
      </c>
      <c r="G47" s="184">
        <f>C47-F47</f>
        <v>0</v>
      </c>
      <c r="H47" s="176"/>
      <c r="I47" s="2"/>
      <c r="J47" s="2"/>
    </row>
    <row r="48" spans="1:10" ht="15.6" thickTop="1" x14ac:dyDescent="0.2">
      <c r="A48" s="288" t="s">
        <v>173</v>
      </c>
      <c r="B48" s="289"/>
      <c r="C48" s="196">
        <v>7</v>
      </c>
      <c r="D48" s="197">
        <v>7</v>
      </c>
      <c r="E48" s="198">
        <f>C48-D48</f>
        <v>0</v>
      </c>
      <c r="F48" s="197">
        <v>7</v>
      </c>
      <c r="G48" s="198">
        <f>C48-F48</f>
        <v>0</v>
      </c>
      <c r="H48" s="206"/>
    </row>
    <row r="49" spans="1:10" s="2" customFormat="1" ht="16.5" customHeight="1" x14ac:dyDescent="0.2">
      <c r="A49" s="294" t="s">
        <v>120</v>
      </c>
      <c r="B49" s="295"/>
      <c r="C49" s="295"/>
      <c r="D49" s="295"/>
      <c r="E49" s="295"/>
      <c r="F49" s="295"/>
      <c r="G49" s="295"/>
      <c r="H49" s="296"/>
      <c r="I49"/>
      <c r="J49"/>
    </row>
    <row r="50" spans="1:10" x14ac:dyDescent="0.2">
      <c r="A50" s="177" t="s">
        <v>96</v>
      </c>
      <c r="B50" s="193" t="s">
        <v>122</v>
      </c>
      <c r="C50" s="199">
        <v>14</v>
      </c>
      <c r="D50" s="179">
        <v>21</v>
      </c>
      <c r="E50" s="200">
        <f>C50-D50</f>
        <v>-7</v>
      </c>
      <c r="F50" s="191">
        <v>21</v>
      </c>
      <c r="G50" s="200">
        <f>C50-F50</f>
        <v>-7</v>
      </c>
      <c r="H50" s="208" t="s">
        <v>156</v>
      </c>
      <c r="I50" s="2"/>
      <c r="J50" s="2"/>
    </row>
    <row r="51" spans="1:10" ht="15.6" thickBot="1" x14ac:dyDescent="0.25">
      <c r="A51" s="162" t="s">
        <v>99</v>
      </c>
      <c r="B51" s="159"/>
      <c r="C51" s="145">
        <v>7</v>
      </c>
      <c r="D51" s="145">
        <v>7</v>
      </c>
      <c r="E51" s="146">
        <f>C51-D51</f>
        <v>0</v>
      </c>
      <c r="F51" s="155">
        <v>7</v>
      </c>
      <c r="G51" s="184">
        <f>C51-F51</f>
        <v>0</v>
      </c>
      <c r="H51" s="205"/>
    </row>
    <row r="52" spans="1:10" ht="15.6" thickTop="1" x14ac:dyDescent="0.2">
      <c r="A52" s="288" t="s">
        <v>172</v>
      </c>
      <c r="B52" s="289"/>
      <c r="C52" s="196">
        <v>21</v>
      </c>
      <c r="D52" s="197">
        <v>28</v>
      </c>
      <c r="E52" s="201">
        <f>C52-D52</f>
        <v>-7</v>
      </c>
      <c r="F52" s="197">
        <v>28</v>
      </c>
      <c r="G52" s="201">
        <v>-7</v>
      </c>
      <c r="H52" s="176"/>
    </row>
    <row r="53" spans="1:10" s="2" customFormat="1" ht="16.5" customHeight="1" x14ac:dyDescent="0.2">
      <c r="A53" s="294" t="s">
        <v>121</v>
      </c>
      <c r="B53" s="295"/>
      <c r="C53" s="295"/>
      <c r="D53" s="295"/>
      <c r="E53" s="295"/>
      <c r="F53" s="295"/>
      <c r="G53" s="295"/>
      <c r="H53" s="296"/>
      <c r="I53"/>
      <c r="J53"/>
    </row>
    <row r="54" spans="1:10" x14ac:dyDescent="0.2">
      <c r="A54" s="177" t="s">
        <v>96</v>
      </c>
      <c r="B54" s="178" t="s">
        <v>122</v>
      </c>
      <c r="C54" s="202">
        <v>14</v>
      </c>
      <c r="D54" s="202">
        <v>14</v>
      </c>
      <c r="E54" s="180">
        <f>C54-D54</f>
        <v>0</v>
      </c>
      <c r="F54" s="203">
        <v>14</v>
      </c>
      <c r="G54" s="180">
        <f>C54-F54</f>
        <v>0</v>
      </c>
      <c r="H54" s="188"/>
      <c r="I54" s="2"/>
      <c r="J54" s="2"/>
    </row>
    <row r="55" spans="1:10" x14ac:dyDescent="0.2">
      <c r="A55" s="137" t="s">
        <v>106</v>
      </c>
      <c r="B55" s="138" t="s">
        <v>122</v>
      </c>
      <c r="C55" s="142">
        <v>14</v>
      </c>
      <c r="D55" s="142">
        <v>14</v>
      </c>
      <c r="E55" s="140">
        <f t="shared" ref="E55:E57" si="6">C55-D55</f>
        <v>0</v>
      </c>
      <c r="F55" s="164">
        <v>14</v>
      </c>
      <c r="G55" s="140">
        <f t="shared" ref="G55:G62" si="7">C55-F55</f>
        <v>0</v>
      </c>
      <c r="H55" s="176"/>
    </row>
    <row r="56" spans="1:10" x14ac:dyDescent="0.2">
      <c r="A56" s="137" t="s">
        <v>110</v>
      </c>
      <c r="B56" s="138" t="s">
        <v>122</v>
      </c>
      <c r="C56" s="142">
        <v>14</v>
      </c>
      <c r="D56" s="142">
        <v>14</v>
      </c>
      <c r="E56" s="153">
        <f t="shared" si="6"/>
        <v>0</v>
      </c>
      <c r="F56" s="164">
        <v>14</v>
      </c>
      <c r="G56" s="140">
        <f t="shared" si="7"/>
        <v>0</v>
      </c>
      <c r="H56" s="186"/>
    </row>
    <row r="57" spans="1:10" ht="15.6" thickBot="1" x14ac:dyDescent="0.25">
      <c r="A57" s="143" t="s">
        <v>114</v>
      </c>
      <c r="B57" s="144" t="s">
        <v>122</v>
      </c>
      <c r="C57" s="157">
        <v>7</v>
      </c>
      <c r="D57" s="157">
        <v>7</v>
      </c>
      <c r="E57" s="146">
        <f t="shared" si="6"/>
        <v>0</v>
      </c>
      <c r="F57" s="165">
        <v>7</v>
      </c>
      <c r="G57" s="167">
        <f t="shared" si="7"/>
        <v>0</v>
      </c>
      <c r="H57" s="205"/>
    </row>
    <row r="58" spans="1:10" ht="15.6" thickTop="1" x14ac:dyDescent="0.2">
      <c r="A58" s="284" t="s">
        <v>175</v>
      </c>
      <c r="B58" s="287"/>
      <c r="C58" s="166">
        <f>SUM(C54:C57)</f>
        <v>49</v>
      </c>
      <c r="D58" s="166">
        <f>SUM(D54:D57)</f>
        <v>49</v>
      </c>
      <c r="E58" s="169">
        <f t="shared" ref="E58" si="8">C58-D58</f>
        <v>0</v>
      </c>
      <c r="F58" s="166">
        <f>SUM(F54:F57)</f>
        <v>49</v>
      </c>
      <c r="G58" s="169">
        <f t="shared" ref="G58" si="9">C58-F58</f>
        <v>0</v>
      </c>
      <c r="H58" s="209"/>
    </row>
    <row r="59" spans="1:10" x14ac:dyDescent="0.2">
      <c r="A59" s="297" t="s">
        <v>174</v>
      </c>
      <c r="B59" s="298"/>
      <c r="C59" s="298"/>
      <c r="D59" s="298"/>
      <c r="E59" s="298"/>
      <c r="F59" s="298"/>
      <c r="G59" s="298"/>
      <c r="H59" s="299"/>
    </row>
    <row r="60" spans="1:10" ht="15.6" thickBot="1" x14ac:dyDescent="0.25">
      <c r="A60" s="192" t="s">
        <v>96</v>
      </c>
      <c r="B60" s="193" t="s">
        <v>122</v>
      </c>
      <c r="C60" s="204">
        <v>14</v>
      </c>
      <c r="D60" s="194" t="s">
        <v>154</v>
      </c>
      <c r="E60" s="184" t="s">
        <v>154</v>
      </c>
      <c r="F60" s="195" t="s">
        <v>154</v>
      </c>
      <c r="G60" s="184" t="s">
        <v>154</v>
      </c>
      <c r="H60" s="212" t="s">
        <v>180</v>
      </c>
    </row>
    <row r="61" spans="1:10" ht="16.2" thickTop="1" thickBot="1" x14ac:dyDescent="0.25">
      <c r="A61" s="292" t="s">
        <v>173</v>
      </c>
      <c r="B61" s="293"/>
      <c r="C61" s="230">
        <v>14</v>
      </c>
      <c r="D61" s="231">
        <v>0</v>
      </c>
      <c r="E61" s="232">
        <v>14</v>
      </c>
      <c r="F61" s="231">
        <v>0</v>
      </c>
      <c r="G61" s="232">
        <v>14</v>
      </c>
      <c r="H61" s="233"/>
    </row>
    <row r="62" spans="1:10" ht="16.8" customHeight="1" thickTop="1" thickBot="1" x14ac:dyDescent="0.25">
      <c r="A62" s="278" t="s">
        <v>176</v>
      </c>
      <c r="B62" s="279"/>
      <c r="C62" s="227">
        <f>C61+C58+C52+C48+C45+C42+C36+C32+C24</f>
        <v>567</v>
      </c>
      <c r="D62" s="227">
        <f>D61+D58+D52+D48+D45+D42+D36+D32+D24</f>
        <v>595</v>
      </c>
      <c r="E62" s="228">
        <f>C62-D62</f>
        <v>-28</v>
      </c>
      <c r="F62" s="227">
        <f>F61+F58+F52+F48+F45+F42+F36+F32+F24</f>
        <v>630</v>
      </c>
      <c r="G62" s="228">
        <f t="shared" si="7"/>
        <v>-63</v>
      </c>
      <c r="H62" s="229"/>
    </row>
    <row r="63" spans="1:10" x14ac:dyDescent="0.2">
      <c r="A63" s="214" t="s">
        <v>182</v>
      </c>
    </row>
    <row r="64" spans="1:10" x14ac:dyDescent="0.2">
      <c r="A64" s="213" t="s">
        <v>183</v>
      </c>
    </row>
  </sheetData>
  <mergeCells count="24">
    <mergeCell ref="A2:H2"/>
    <mergeCell ref="A5:H5"/>
    <mergeCell ref="A25:H25"/>
    <mergeCell ref="A33:H33"/>
    <mergeCell ref="A37:H37"/>
    <mergeCell ref="H3:H4"/>
    <mergeCell ref="A43:H43"/>
    <mergeCell ref="A46:H46"/>
    <mergeCell ref="A49:H49"/>
    <mergeCell ref="A53:H53"/>
    <mergeCell ref="A36:B36"/>
    <mergeCell ref="A62:B62"/>
    <mergeCell ref="E3:E4"/>
    <mergeCell ref="G3:G4"/>
    <mergeCell ref="A24:B24"/>
    <mergeCell ref="A32:B32"/>
    <mergeCell ref="A52:B52"/>
    <mergeCell ref="A45:B45"/>
    <mergeCell ref="A48:B48"/>
    <mergeCell ref="A42:B42"/>
    <mergeCell ref="A3:B4"/>
    <mergeCell ref="A61:B61"/>
    <mergeCell ref="A58:B58"/>
    <mergeCell ref="A59:H59"/>
  </mergeCells>
  <phoneticPr fontId="1"/>
  <pageMargins left="1.0629921259842521" right="0.11811023622047244" top="0.74803149606299213" bottom="0.74803149606299213" header="0.31496062992125984" footer="0.31496062992125984"/>
  <pageSetup paperSize="9" scale="78" orientation="portrait" r:id="rId1"/>
  <ignoredErrors>
    <ignoredError sqref="E62 E24 E36 E32 E42 E5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国際線</vt:lpstr>
      <vt:lpstr>国内線</vt:lpstr>
      <vt:lpstr>国際線!Print_Area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kurimotonaoko</cp:lastModifiedBy>
  <cp:lastPrinted>2017-10-23T09:50:58Z</cp:lastPrinted>
  <dcterms:created xsi:type="dcterms:W3CDTF">2013-04-01T11:01:19Z</dcterms:created>
  <dcterms:modified xsi:type="dcterms:W3CDTF">2017-10-23T09:51:17Z</dcterms:modified>
</cp:coreProperties>
</file>