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nomai\Dropbox\共有用\編集\リリース関連フォルダ\2.記事化済み\文字校用\"/>
    </mc:Choice>
  </mc:AlternateContent>
  <bookViews>
    <workbookView xWindow="480" yWindow="30" windowWidth="17235" windowHeight="10305" tabRatio="915"/>
  </bookViews>
  <sheets>
    <sheet name="4月" sheetId="4" r:id="rId1"/>
    <sheet name="5月" sheetId="5" r:id="rId2"/>
    <sheet name="6月" sheetId="6" r:id="rId3"/>
    <sheet name="7月" sheetId="25" r:id="rId4"/>
    <sheet name="8月" sheetId="26" r:id="rId5"/>
    <sheet name="9月" sheetId="27" r:id="rId6"/>
    <sheet name="10月" sheetId="30" r:id="rId7"/>
    <sheet name="11月" sheetId="31" r:id="rId8"/>
    <sheet name="12月" sheetId="32" r:id="rId9"/>
    <sheet name="1月" sheetId="39" r:id="rId10"/>
    <sheet name="2月" sheetId="40" r:id="rId11"/>
    <sheet name="3月" sheetId="41" r:id="rId12"/>
    <sheet name="1Q" sheetId="1" r:id="rId13"/>
    <sheet name="2Q" sheetId="2" r:id="rId14"/>
    <sheet name="3Q" sheetId="28" r:id="rId15"/>
    <sheet name="4Q" sheetId="37" r:id="rId16"/>
    <sheet name="上期" sheetId="10" r:id="rId17"/>
    <sheet name="下期" sheetId="36" r:id="rId18"/>
    <sheet name="時系列（海外）" sheetId="3" r:id="rId19"/>
    <sheet name="時系列（外国人）" sheetId="11" r:id="rId20"/>
    <sheet name="時系列（国内）" sheetId="12" r:id="rId21"/>
    <sheet name="時系列（合計）" sheetId="13" r:id="rId22"/>
    <sheet name="募集型企画旅行" sheetId="24" r:id="rId23"/>
  </sheets>
  <calcPr calcId="152511"/>
</workbook>
</file>

<file path=xl/calcChain.xml><?xml version="1.0" encoding="utf-8"?>
<calcChain xmlns="http://schemas.openxmlformats.org/spreadsheetml/2006/main">
  <c r="K54" i="5" l="1"/>
  <c r="E54" i="5"/>
  <c r="M54" i="3"/>
  <c r="G5" i="24" l="1"/>
  <c r="G6" i="24"/>
  <c r="G7" i="24"/>
  <c r="G8" i="24"/>
  <c r="H8" i="24"/>
  <c r="F6" i="24"/>
  <c r="F7" i="24"/>
  <c r="F8" i="24"/>
  <c r="F5" i="24"/>
  <c r="C6" i="24"/>
  <c r="E6" i="24"/>
  <c r="D6" i="24"/>
  <c r="C7" i="24"/>
  <c r="D7" i="24"/>
  <c r="E7" i="24"/>
  <c r="C8" i="24"/>
  <c r="D8" i="24"/>
  <c r="E8" i="24"/>
  <c r="D5" i="24"/>
  <c r="C5" i="24"/>
  <c r="AY5" i="13"/>
  <c r="AZ5" i="13"/>
  <c r="AY6" i="13"/>
  <c r="AZ6" i="13"/>
  <c r="AY7" i="13"/>
  <c r="AZ7" i="13"/>
  <c r="AY8" i="13"/>
  <c r="AZ8" i="13"/>
  <c r="AY9" i="13"/>
  <c r="AZ9" i="13"/>
  <c r="AY10" i="13"/>
  <c r="AZ10" i="13"/>
  <c r="AY11" i="13"/>
  <c r="AZ11" i="13"/>
  <c r="AY12" i="13"/>
  <c r="AZ12" i="13"/>
  <c r="AY13" i="13"/>
  <c r="AZ13" i="13"/>
  <c r="AY14" i="13"/>
  <c r="AZ14" i="13"/>
  <c r="AY15" i="13"/>
  <c r="AZ15" i="13"/>
  <c r="AY16" i="13"/>
  <c r="AZ16" i="13"/>
  <c r="AY17" i="13"/>
  <c r="AZ17" i="13"/>
  <c r="AY18" i="13"/>
  <c r="AZ18" i="13"/>
  <c r="AY19" i="13"/>
  <c r="AZ19" i="13"/>
  <c r="AY20" i="13"/>
  <c r="AZ20" i="13"/>
  <c r="AY21" i="13"/>
  <c r="AZ21" i="13"/>
  <c r="AY22" i="13"/>
  <c r="AZ22" i="13"/>
  <c r="AY23" i="13"/>
  <c r="AZ23" i="13"/>
  <c r="AY24" i="13"/>
  <c r="AZ24" i="13"/>
  <c r="AY25" i="13"/>
  <c r="AZ25" i="13"/>
  <c r="AY26" i="13"/>
  <c r="AZ26" i="13"/>
  <c r="AY27" i="13"/>
  <c r="AZ27" i="13"/>
  <c r="AY28" i="13"/>
  <c r="AZ28" i="13"/>
  <c r="AY29" i="13"/>
  <c r="AZ29" i="13"/>
  <c r="AY30" i="13"/>
  <c r="AZ30" i="13"/>
  <c r="AY31" i="13"/>
  <c r="AZ31" i="13"/>
  <c r="AY32" i="13"/>
  <c r="AZ32" i="13"/>
  <c r="AY33" i="13"/>
  <c r="AZ33" i="13"/>
  <c r="AY34" i="13"/>
  <c r="AZ34" i="13"/>
  <c r="AY35" i="13"/>
  <c r="AZ35" i="13"/>
  <c r="AY36" i="13"/>
  <c r="AZ36" i="13"/>
  <c r="AY37" i="13"/>
  <c r="AZ37" i="13"/>
  <c r="AY38" i="13"/>
  <c r="AZ38" i="13"/>
  <c r="AY39" i="13"/>
  <c r="AZ39" i="13"/>
  <c r="AY40" i="13"/>
  <c r="AZ40" i="13"/>
  <c r="AY41" i="13"/>
  <c r="AZ41" i="13"/>
  <c r="AY42" i="13"/>
  <c r="AZ42" i="13"/>
  <c r="AY43" i="13"/>
  <c r="AZ43" i="13"/>
  <c r="AY44" i="13"/>
  <c r="AZ44" i="13"/>
  <c r="AY45" i="13"/>
  <c r="AZ45" i="13"/>
  <c r="AY46" i="13"/>
  <c r="AZ46" i="13"/>
  <c r="AY47" i="13"/>
  <c r="AZ47" i="13"/>
  <c r="AY48" i="13"/>
  <c r="AZ48" i="13"/>
  <c r="AY49" i="13"/>
  <c r="AZ49" i="13"/>
  <c r="AY50" i="13"/>
  <c r="AZ50" i="13"/>
  <c r="AY51" i="13"/>
  <c r="AZ51" i="13"/>
  <c r="AY52" i="13"/>
  <c r="AZ52" i="13"/>
  <c r="AY53" i="13"/>
  <c r="AZ53" i="13"/>
  <c r="AY54" i="13"/>
  <c r="AZ54" i="13"/>
  <c r="AX6" i="13"/>
  <c r="AX7" i="13"/>
  <c r="AX8" i="13"/>
  <c r="AX9" i="13"/>
  <c r="AX10" i="13"/>
  <c r="AX11" i="13"/>
  <c r="AX12" i="13"/>
  <c r="AX13" i="13"/>
  <c r="AX14" i="13"/>
  <c r="AX15" i="13"/>
  <c r="AX16" i="13"/>
  <c r="AX17" i="13"/>
  <c r="AX18" i="13"/>
  <c r="AX19" i="13"/>
  <c r="AX20" i="13"/>
  <c r="AX21" i="13"/>
  <c r="AX22" i="13"/>
  <c r="AX23" i="13"/>
  <c r="AX24" i="13"/>
  <c r="AX25" i="13"/>
  <c r="AX26" i="13"/>
  <c r="AX27" i="13"/>
  <c r="AX28" i="13"/>
  <c r="AX29" i="13"/>
  <c r="AX30" i="13"/>
  <c r="AX31" i="13"/>
  <c r="AX32" i="13"/>
  <c r="AX33" i="13"/>
  <c r="AX34" i="13"/>
  <c r="AX35" i="13"/>
  <c r="AX36" i="13"/>
  <c r="AX37" i="13"/>
  <c r="AX38" i="13"/>
  <c r="AX39" i="13"/>
  <c r="AX40" i="13"/>
  <c r="AX41" i="13"/>
  <c r="AX42" i="13"/>
  <c r="AX43" i="13"/>
  <c r="AX44" i="13"/>
  <c r="AX45" i="13"/>
  <c r="AX46" i="13"/>
  <c r="AX47" i="13"/>
  <c r="AX48" i="13"/>
  <c r="AX49" i="13"/>
  <c r="AX50" i="13"/>
  <c r="AX51" i="13"/>
  <c r="AX52" i="13"/>
  <c r="AX53" i="13"/>
  <c r="AX54" i="13"/>
  <c r="AX5" i="13"/>
  <c r="AY5" i="12"/>
  <c r="AZ5" i="12"/>
  <c r="AY6" i="12"/>
  <c r="AZ6" i="12"/>
  <c r="AY7" i="12"/>
  <c r="AZ7" i="12"/>
  <c r="AY8" i="12"/>
  <c r="AZ8" i="12"/>
  <c r="AY9" i="12"/>
  <c r="AZ9" i="12"/>
  <c r="AY10" i="12"/>
  <c r="AZ10" i="12"/>
  <c r="AY11" i="12"/>
  <c r="AZ11" i="12"/>
  <c r="AY12" i="12"/>
  <c r="AZ12" i="12"/>
  <c r="AY13" i="12"/>
  <c r="AZ13" i="12"/>
  <c r="AY14" i="12"/>
  <c r="AZ14" i="12"/>
  <c r="AY15" i="12"/>
  <c r="AZ15" i="12"/>
  <c r="AY16" i="12"/>
  <c r="AZ16" i="12"/>
  <c r="AY17" i="12"/>
  <c r="AZ17" i="12"/>
  <c r="AY18" i="12"/>
  <c r="AZ18" i="12"/>
  <c r="AY19" i="12"/>
  <c r="AZ19" i="12"/>
  <c r="AY20" i="12"/>
  <c r="AZ20" i="12"/>
  <c r="AY21" i="12"/>
  <c r="AZ21" i="12"/>
  <c r="AY22" i="12"/>
  <c r="AZ22" i="12"/>
  <c r="AY23" i="12"/>
  <c r="AZ23" i="12"/>
  <c r="AY24" i="12"/>
  <c r="AZ24" i="12"/>
  <c r="AY25" i="12"/>
  <c r="AZ25" i="12"/>
  <c r="AY26" i="12"/>
  <c r="AZ26" i="12"/>
  <c r="AY27" i="12"/>
  <c r="AZ27" i="12"/>
  <c r="AY28" i="12"/>
  <c r="AZ28" i="12"/>
  <c r="AY29" i="12"/>
  <c r="AZ29" i="12"/>
  <c r="AY30" i="12"/>
  <c r="AZ30" i="12"/>
  <c r="AY31" i="12"/>
  <c r="AZ31" i="12"/>
  <c r="AY32" i="12"/>
  <c r="AZ32" i="12"/>
  <c r="AY33" i="12"/>
  <c r="AZ33" i="12"/>
  <c r="AY34" i="12"/>
  <c r="AZ34" i="12"/>
  <c r="AY35" i="12"/>
  <c r="AZ35" i="12"/>
  <c r="AY36" i="12"/>
  <c r="AZ36" i="12"/>
  <c r="AY37" i="12"/>
  <c r="AZ37" i="12"/>
  <c r="AY38" i="12"/>
  <c r="AZ38" i="12"/>
  <c r="AY39" i="12"/>
  <c r="AZ39" i="12"/>
  <c r="AY40" i="12"/>
  <c r="AZ40" i="12"/>
  <c r="AY41" i="12"/>
  <c r="AZ41" i="12"/>
  <c r="AY42" i="12"/>
  <c r="AZ42" i="12"/>
  <c r="AY43" i="12"/>
  <c r="AZ43" i="12"/>
  <c r="AY44" i="12"/>
  <c r="AZ44" i="12"/>
  <c r="AY45" i="12"/>
  <c r="AZ45" i="12"/>
  <c r="AY46" i="12"/>
  <c r="AZ46" i="12"/>
  <c r="AY47" i="12"/>
  <c r="AZ47" i="12"/>
  <c r="AY48" i="12"/>
  <c r="AZ48" i="12"/>
  <c r="AY49" i="12"/>
  <c r="AZ49" i="12"/>
  <c r="AY50" i="12"/>
  <c r="AZ50" i="12"/>
  <c r="AY51" i="12"/>
  <c r="AZ51" i="12"/>
  <c r="AY52" i="12"/>
  <c r="AZ52" i="12"/>
  <c r="AY53" i="12"/>
  <c r="AZ53" i="12"/>
  <c r="AY54" i="12"/>
  <c r="AZ54" i="12"/>
  <c r="AX6" i="12"/>
  <c r="AX7" i="12"/>
  <c r="AX8" i="12"/>
  <c r="AX9" i="12"/>
  <c r="AX10" i="12"/>
  <c r="AX11" i="12"/>
  <c r="AX12" i="12"/>
  <c r="AX13" i="12"/>
  <c r="AX14" i="12"/>
  <c r="AX15" i="12"/>
  <c r="AX16" i="12"/>
  <c r="AX17" i="12"/>
  <c r="AX18" i="12"/>
  <c r="AX19" i="12"/>
  <c r="AX20" i="12"/>
  <c r="AX21" i="12"/>
  <c r="AX22" i="12"/>
  <c r="AX23" i="12"/>
  <c r="AX24" i="12"/>
  <c r="AX25" i="12"/>
  <c r="AX26" i="12"/>
  <c r="AX27" i="12"/>
  <c r="AX28" i="12"/>
  <c r="AX29" i="12"/>
  <c r="AX30" i="12"/>
  <c r="AX31" i="12"/>
  <c r="AX32" i="12"/>
  <c r="AX33" i="12"/>
  <c r="AX34" i="12"/>
  <c r="AX35" i="12"/>
  <c r="AX36" i="12"/>
  <c r="AX37" i="12"/>
  <c r="AX38" i="12"/>
  <c r="AX39" i="12"/>
  <c r="AX40" i="12"/>
  <c r="AX41" i="12"/>
  <c r="AX42" i="12"/>
  <c r="AX43" i="12"/>
  <c r="AX44" i="12"/>
  <c r="AX45" i="12"/>
  <c r="AX46" i="12"/>
  <c r="AX47" i="12"/>
  <c r="AX48" i="12"/>
  <c r="AX49" i="12"/>
  <c r="AX50" i="12"/>
  <c r="AX51" i="12"/>
  <c r="AX52" i="12"/>
  <c r="AX53" i="12"/>
  <c r="AX54" i="12"/>
  <c r="AX5" i="12"/>
  <c r="AY5" i="11"/>
  <c r="AZ5" i="11"/>
  <c r="AY6" i="11"/>
  <c r="AZ6" i="11"/>
  <c r="AY7" i="11"/>
  <c r="AZ7" i="11"/>
  <c r="AY8" i="11"/>
  <c r="AZ8" i="11"/>
  <c r="AY9" i="11"/>
  <c r="AZ9" i="11"/>
  <c r="AY10" i="11"/>
  <c r="AZ10" i="11"/>
  <c r="AY11" i="11"/>
  <c r="AZ11" i="11"/>
  <c r="AY12" i="11"/>
  <c r="AZ12" i="11"/>
  <c r="AY13" i="11"/>
  <c r="AZ13" i="11"/>
  <c r="AY14" i="11"/>
  <c r="AZ14" i="11"/>
  <c r="AY15" i="11"/>
  <c r="AZ15" i="11"/>
  <c r="AY16" i="11"/>
  <c r="AZ16" i="11"/>
  <c r="AY17" i="11"/>
  <c r="AZ17" i="11"/>
  <c r="AY18" i="11"/>
  <c r="AZ18" i="11"/>
  <c r="AY19" i="11"/>
  <c r="AZ19" i="11"/>
  <c r="AY20" i="11"/>
  <c r="AZ20" i="11"/>
  <c r="AY21" i="11"/>
  <c r="AZ21" i="11"/>
  <c r="AY22" i="11"/>
  <c r="AZ22" i="11"/>
  <c r="AY23" i="11"/>
  <c r="AZ23" i="11"/>
  <c r="AY24" i="11"/>
  <c r="AZ24" i="11"/>
  <c r="AY25" i="11"/>
  <c r="AZ25" i="11"/>
  <c r="AY26" i="11"/>
  <c r="AZ26" i="11"/>
  <c r="AY27" i="11"/>
  <c r="AZ27" i="11"/>
  <c r="AY28" i="11"/>
  <c r="AZ28" i="11"/>
  <c r="AY29" i="11"/>
  <c r="AZ29" i="11"/>
  <c r="AY30" i="11"/>
  <c r="AZ30" i="11"/>
  <c r="AY31" i="11"/>
  <c r="AZ31" i="11"/>
  <c r="AY32" i="11"/>
  <c r="AZ32" i="11"/>
  <c r="AY33" i="11"/>
  <c r="AZ33" i="11"/>
  <c r="AY34" i="11"/>
  <c r="AZ34" i="11"/>
  <c r="AY35" i="11"/>
  <c r="AZ35" i="11"/>
  <c r="AY36" i="11"/>
  <c r="AZ36" i="11"/>
  <c r="AY37" i="11"/>
  <c r="AZ37" i="11"/>
  <c r="AY38" i="11"/>
  <c r="AZ38" i="11"/>
  <c r="AY39" i="11"/>
  <c r="AZ39" i="11"/>
  <c r="AY40" i="11"/>
  <c r="AZ40" i="11"/>
  <c r="AY41" i="11"/>
  <c r="AZ41" i="11"/>
  <c r="AY42" i="11"/>
  <c r="AZ42" i="11"/>
  <c r="AY43" i="11"/>
  <c r="AZ43" i="11"/>
  <c r="AY44" i="11"/>
  <c r="AZ44" i="11"/>
  <c r="AY45" i="11"/>
  <c r="AZ45" i="11"/>
  <c r="AY46" i="11"/>
  <c r="AZ46" i="11"/>
  <c r="AY47" i="11"/>
  <c r="AZ47" i="11"/>
  <c r="AY48" i="11"/>
  <c r="AZ48" i="11"/>
  <c r="AY49" i="11"/>
  <c r="AZ49" i="11"/>
  <c r="AY50" i="11"/>
  <c r="AZ50" i="11"/>
  <c r="AY51" i="11"/>
  <c r="AZ51" i="11"/>
  <c r="AY52" i="11"/>
  <c r="AZ52" i="11"/>
  <c r="AY53" i="11"/>
  <c r="AZ53" i="11"/>
  <c r="AY54" i="11"/>
  <c r="AZ54" i="11"/>
  <c r="AX6" i="11"/>
  <c r="AX7" i="11"/>
  <c r="AX8" i="11"/>
  <c r="AX9" i="11"/>
  <c r="AX10" i="11"/>
  <c r="AX11" i="11"/>
  <c r="AX12" i="11"/>
  <c r="AX13" i="11"/>
  <c r="AX14" i="11"/>
  <c r="AX15" i="11"/>
  <c r="AX16" i="11"/>
  <c r="AX17" i="11"/>
  <c r="AX18" i="11"/>
  <c r="AX19" i="11"/>
  <c r="AX20" i="11"/>
  <c r="AX21" i="11"/>
  <c r="AX22" i="11"/>
  <c r="AX23" i="11"/>
  <c r="AX24" i="11"/>
  <c r="AX25" i="11"/>
  <c r="AX26" i="11"/>
  <c r="AX27" i="11"/>
  <c r="AX28" i="11"/>
  <c r="AX29" i="11"/>
  <c r="AX30" i="11"/>
  <c r="AX31" i="11"/>
  <c r="AX32" i="11"/>
  <c r="AX33" i="11"/>
  <c r="AX34" i="11"/>
  <c r="AX35" i="11"/>
  <c r="AX36" i="11"/>
  <c r="AX37" i="11"/>
  <c r="AX38" i="11"/>
  <c r="AX39" i="11"/>
  <c r="AX40" i="11"/>
  <c r="AX41" i="11"/>
  <c r="AX42" i="11"/>
  <c r="AX43" i="11"/>
  <c r="AX44" i="11"/>
  <c r="AX45" i="11"/>
  <c r="AX46" i="11"/>
  <c r="AX47" i="11"/>
  <c r="AX48" i="11"/>
  <c r="AX49" i="11"/>
  <c r="AX50" i="11"/>
  <c r="AX51" i="11"/>
  <c r="AX52" i="11"/>
  <c r="AX53" i="11"/>
  <c r="AX54" i="11"/>
  <c r="AX5" i="11"/>
  <c r="AY5" i="3"/>
  <c r="AZ5" i="3"/>
  <c r="AY6" i="3"/>
  <c r="AZ6" i="3"/>
  <c r="AY7" i="3"/>
  <c r="AZ7" i="3"/>
  <c r="AY8" i="3"/>
  <c r="AZ8" i="3"/>
  <c r="AY9" i="3"/>
  <c r="AZ9" i="3"/>
  <c r="AY10" i="3"/>
  <c r="AZ10" i="3"/>
  <c r="AY11" i="3"/>
  <c r="AZ11" i="3"/>
  <c r="AY12" i="3"/>
  <c r="AZ12" i="3"/>
  <c r="AY13" i="3"/>
  <c r="AZ13" i="3"/>
  <c r="AY14" i="3"/>
  <c r="AZ14" i="3"/>
  <c r="AY15" i="3"/>
  <c r="AZ15" i="3"/>
  <c r="AY16" i="3"/>
  <c r="AZ16" i="3"/>
  <c r="AY17" i="3"/>
  <c r="AZ17" i="3"/>
  <c r="AY18" i="3"/>
  <c r="AZ18" i="3"/>
  <c r="AY19" i="3"/>
  <c r="AZ19" i="3"/>
  <c r="AY20" i="3"/>
  <c r="AZ20" i="3"/>
  <c r="AY21" i="3"/>
  <c r="AZ21" i="3"/>
  <c r="AY22" i="3"/>
  <c r="AZ22" i="3"/>
  <c r="AY23" i="3"/>
  <c r="AZ23" i="3"/>
  <c r="AY24" i="3"/>
  <c r="AZ24" i="3"/>
  <c r="AY25" i="3"/>
  <c r="AZ25" i="3"/>
  <c r="AY26" i="3"/>
  <c r="AZ26" i="3"/>
  <c r="AY27" i="3"/>
  <c r="AZ27" i="3"/>
  <c r="AY28" i="3"/>
  <c r="AZ28" i="3"/>
  <c r="AY29" i="3"/>
  <c r="AZ29" i="3"/>
  <c r="AY30" i="3"/>
  <c r="AZ30" i="3"/>
  <c r="AY31" i="3"/>
  <c r="AZ31" i="3"/>
  <c r="AY32" i="3"/>
  <c r="AZ32" i="3"/>
  <c r="AY33" i="3"/>
  <c r="AZ33" i="3"/>
  <c r="AY34" i="3"/>
  <c r="AZ34" i="3"/>
  <c r="AY35" i="3"/>
  <c r="AZ35" i="3"/>
  <c r="AY36" i="3"/>
  <c r="AZ36" i="3"/>
  <c r="AY37" i="3"/>
  <c r="AZ37" i="3"/>
  <c r="AY38" i="3"/>
  <c r="AZ38" i="3"/>
  <c r="AY39" i="3"/>
  <c r="AZ39" i="3"/>
  <c r="AY40" i="3"/>
  <c r="AZ40" i="3"/>
  <c r="AY41" i="3"/>
  <c r="AZ41" i="3"/>
  <c r="AY42" i="3"/>
  <c r="AZ42" i="3"/>
  <c r="AY43" i="3"/>
  <c r="AZ43" i="3"/>
  <c r="AY44" i="3"/>
  <c r="AZ44" i="3"/>
  <c r="AY45" i="3"/>
  <c r="AZ45" i="3"/>
  <c r="AY46" i="3"/>
  <c r="AZ46" i="3"/>
  <c r="AY47" i="3"/>
  <c r="AZ47" i="3"/>
  <c r="AY48" i="3"/>
  <c r="AZ48" i="3"/>
  <c r="AY49" i="3"/>
  <c r="AZ49" i="3"/>
  <c r="AY50" i="3"/>
  <c r="AZ50" i="3"/>
  <c r="AY51" i="3"/>
  <c r="AZ51" i="3"/>
  <c r="AY52" i="3"/>
  <c r="AZ52" i="3"/>
  <c r="AY53" i="3"/>
  <c r="AZ53" i="3"/>
  <c r="AY54" i="3"/>
  <c r="AZ54" i="3"/>
  <c r="AX6" i="3"/>
  <c r="AX7" i="3"/>
  <c r="AX8" i="3"/>
  <c r="AX9" i="3"/>
  <c r="AX10" i="3"/>
  <c r="AX11" i="3"/>
  <c r="AX12" i="3"/>
  <c r="AX13" i="3"/>
  <c r="AX14" i="3"/>
  <c r="AX15" i="3"/>
  <c r="AX16" i="3"/>
  <c r="AX17" i="3"/>
  <c r="AX18" i="3"/>
  <c r="AX19" i="3"/>
  <c r="AX20" i="3"/>
  <c r="AX21" i="3"/>
  <c r="AX22" i="3"/>
  <c r="AX23" i="3"/>
  <c r="AX24" i="3"/>
  <c r="AX25" i="3"/>
  <c r="AX26" i="3"/>
  <c r="AX27" i="3"/>
  <c r="AX28" i="3"/>
  <c r="AX29" i="3"/>
  <c r="AX30" i="3"/>
  <c r="AX31" i="3"/>
  <c r="AX32" i="3"/>
  <c r="AX33" i="3"/>
  <c r="AX34" i="3"/>
  <c r="AX35" i="3"/>
  <c r="AX36" i="3"/>
  <c r="AX37" i="3"/>
  <c r="AX38" i="3"/>
  <c r="AX39" i="3"/>
  <c r="AX40" i="3"/>
  <c r="AX41" i="3"/>
  <c r="AX42" i="3"/>
  <c r="AX43" i="3"/>
  <c r="AX44" i="3"/>
  <c r="AX45" i="3"/>
  <c r="AX46" i="3"/>
  <c r="AX47" i="3"/>
  <c r="AX48" i="3"/>
  <c r="AX49" i="3"/>
  <c r="AX50" i="3"/>
  <c r="AX51" i="3"/>
  <c r="AX52" i="3"/>
  <c r="AX53" i="3"/>
  <c r="AX54" i="3"/>
  <c r="AX5" i="3"/>
  <c r="AW5" i="13"/>
  <c r="AW6" i="13"/>
  <c r="AW7" i="13"/>
  <c r="AW8" i="13"/>
  <c r="AW9" i="13"/>
  <c r="AW10" i="13"/>
  <c r="AW11" i="13"/>
  <c r="AW12" i="13"/>
  <c r="AW13" i="13"/>
  <c r="AW14" i="13"/>
  <c r="AW15" i="13"/>
  <c r="AW16" i="13"/>
  <c r="AW17" i="13"/>
  <c r="AW18" i="13"/>
  <c r="AW19" i="13"/>
  <c r="AW20" i="13"/>
  <c r="AW21" i="13"/>
  <c r="AW22" i="13"/>
  <c r="AW23" i="13"/>
  <c r="AW24" i="13"/>
  <c r="AW25" i="13"/>
  <c r="AW26" i="13"/>
  <c r="AW27" i="13"/>
  <c r="AW28" i="13"/>
  <c r="AW29" i="13"/>
  <c r="AW30" i="13"/>
  <c r="AW31" i="13"/>
  <c r="AW32" i="13"/>
  <c r="AW33" i="13"/>
  <c r="AW34" i="13"/>
  <c r="AW35" i="13"/>
  <c r="AW36" i="13"/>
  <c r="AW37" i="13"/>
  <c r="AW38" i="13"/>
  <c r="AW39" i="13"/>
  <c r="AW40" i="13"/>
  <c r="AW41" i="13"/>
  <c r="AW42" i="13"/>
  <c r="AW43" i="13"/>
  <c r="AW44" i="13"/>
  <c r="AW45" i="13"/>
  <c r="AW46" i="13"/>
  <c r="AW47" i="13"/>
  <c r="AW48" i="13"/>
  <c r="AW49" i="13"/>
  <c r="AW50" i="13"/>
  <c r="AW51" i="13"/>
  <c r="AW52" i="13"/>
  <c r="AW53" i="13"/>
  <c r="AW54" i="13"/>
  <c r="AV6" i="13"/>
  <c r="AV7" i="13"/>
  <c r="AV8" i="13"/>
  <c r="AV9" i="13"/>
  <c r="AV10" i="13"/>
  <c r="AV11" i="13"/>
  <c r="AV12" i="13"/>
  <c r="AV13" i="13"/>
  <c r="AV14" i="13"/>
  <c r="AV15" i="13"/>
  <c r="AV16" i="13"/>
  <c r="AV17" i="13"/>
  <c r="AV18" i="13"/>
  <c r="AV19" i="13"/>
  <c r="AV20" i="13"/>
  <c r="AV21" i="13"/>
  <c r="AV22" i="13"/>
  <c r="AV23" i="13"/>
  <c r="AV24" i="13"/>
  <c r="AV25" i="13"/>
  <c r="AV26" i="13"/>
  <c r="AV27" i="13"/>
  <c r="AV28" i="13"/>
  <c r="AV29" i="13"/>
  <c r="AV30" i="13"/>
  <c r="AV31" i="13"/>
  <c r="AV32" i="13"/>
  <c r="AV33" i="13"/>
  <c r="AV34" i="13"/>
  <c r="AV35" i="13"/>
  <c r="AV36" i="13"/>
  <c r="AV37" i="13"/>
  <c r="AV38" i="13"/>
  <c r="AV39" i="13"/>
  <c r="AV40" i="13"/>
  <c r="AV41" i="13"/>
  <c r="AV42" i="13"/>
  <c r="AV43" i="13"/>
  <c r="AV44" i="13"/>
  <c r="AV45" i="13"/>
  <c r="AV46" i="13"/>
  <c r="AV47" i="13"/>
  <c r="AV48" i="13"/>
  <c r="AV49" i="13"/>
  <c r="AV50" i="13"/>
  <c r="AV51" i="13"/>
  <c r="AV52" i="13"/>
  <c r="AV53" i="13"/>
  <c r="AV54" i="13"/>
  <c r="AU6" i="13"/>
  <c r="AU7" i="13"/>
  <c r="AU8" i="13"/>
  <c r="AU9" i="13"/>
  <c r="AU10" i="13"/>
  <c r="AU11" i="13"/>
  <c r="AU12" i="13"/>
  <c r="AU13" i="13"/>
  <c r="AU14" i="13"/>
  <c r="AU15" i="13"/>
  <c r="AU16" i="13"/>
  <c r="AU17" i="13"/>
  <c r="AU18" i="13"/>
  <c r="AU19" i="13"/>
  <c r="AU20" i="13"/>
  <c r="AU21" i="13"/>
  <c r="AU22" i="13"/>
  <c r="AU23" i="13"/>
  <c r="AU24" i="13"/>
  <c r="AU25" i="13"/>
  <c r="AU26" i="13"/>
  <c r="AU27" i="13"/>
  <c r="AU28" i="13"/>
  <c r="AU29" i="13"/>
  <c r="AU30" i="13"/>
  <c r="AU31" i="13"/>
  <c r="AU32" i="13"/>
  <c r="AU33" i="13"/>
  <c r="AU34" i="13"/>
  <c r="AU35" i="13"/>
  <c r="AU36" i="13"/>
  <c r="AU37" i="13"/>
  <c r="AU38" i="13"/>
  <c r="AU39" i="13"/>
  <c r="AU40" i="13"/>
  <c r="AU41" i="13"/>
  <c r="AU42" i="13"/>
  <c r="AU43" i="13"/>
  <c r="AU44" i="13"/>
  <c r="AU45" i="13"/>
  <c r="AU46" i="13"/>
  <c r="AU47" i="13"/>
  <c r="AU48" i="13"/>
  <c r="AU49" i="13"/>
  <c r="AU50" i="13"/>
  <c r="AU51" i="13"/>
  <c r="AU52" i="13"/>
  <c r="AU53" i="13"/>
  <c r="AU54" i="13"/>
  <c r="AS5" i="13"/>
  <c r="AT5" i="13"/>
  <c r="AS6" i="13"/>
  <c r="AT6" i="13"/>
  <c r="AS7" i="13"/>
  <c r="AT7" i="13"/>
  <c r="AS8" i="13"/>
  <c r="AT8" i="13"/>
  <c r="AS9" i="13"/>
  <c r="AT9" i="13"/>
  <c r="AS10" i="13"/>
  <c r="AT10" i="13"/>
  <c r="AS11" i="13"/>
  <c r="AT11" i="13"/>
  <c r="AS12" i="13"/>
  <c r="AT12" i="13"/>
  <c r="AS13" i="13"/>
  <c r="AT13" i="13"/>
  <c r="AS14" i="13"/>
  <c r="AT14" i="13"/>
  <c r="AS15" i="13"/>
  <c r="AT15" i="13"/>
  <c r="AS16" i="13"/>
  <c r="AT16" i="13"/>
  <c r="AS17" i="13"/>
  <c r="AT17" i="13"/>
  <c r="AS18" i="13"/>
  <c r="AT18" i="13"/>
  <c r="AS19" i="13"/>
  <c r="AT19" i="13"/>
  <c r="AS20" i="13"/>
  <c r="AT20" i="13"/>
  <c r="AS21" i="13"/>
  <c r="AT21" i="13"/>
  <c r="AS22" i="13"/>
  <c r="AT22" i="13"/>
  <c r="AS23" i="13"/>
  <c r="AT23" i="13"/>
  <c r="AS24" i="13"/>
  <c r="AT24" i="13"/>
  <c r="AS25" i="13"/>
  <c r="AT25" i="13"/>
  <c r="AS26" i="13"/>
  <c r="AT26" i="13"/>
  <c r="AS27" i="13"/>
  <c r="AT27" i="13"/>
  <c r="AS28" i="13"/>
  <c r="AT28" i="13"/>
  <c r="AS29" i="13"/>
  <c r="AT29" i="13"/>
  <c r="AS30" i="13"/>
  <c r="AT30" i="13"/>
  <c r="AS31" i="13"/>
  <c r="AT31" i="13"/>
  <c r="AS32" i="13"/>
  <c r="AT32" i="13"/>
  <c r="AS33" i="13"/>
  <c r="AT33" i="13"/>
  <c r="AS34" i="13"/>
  <c r="AT34" i="13"/>
  <c r="AS35" i="13"/>
  <c r="AT35" i="13"/>
  <c r="AS36" i="13"/>
  <c r="AT36" i="13"/>
  <c r="AS37" i="13"/>
  <c r="AT37" i="13"/>
  <c r="AS38" i="13"/>
  <c r="AT38" i="13"/>
  <c r="AS39" i="13"/>
  <c r="AT39" i="13"/>
  <c r="AS40" i="13"/>
  <c r="AT40" i="13"/>
  <c r="AS41" i="13"/>
  <c r="AT41" i="13"/>
  <c r="AS42" i="13"/>
  <c r="AT42" i="13"/>
  <c r="AS43" i="13"/>
  <c r="AT43" i="13"/>
  <c r="AS44" i="13"/>
  <c r="AT44" i="13"/>
  <c r="AS45" i="13"/>
  <c r="AT45" i="13"/>
  <c r="AS46" i="13"/>
  <c r="AT46" i="13"/>
  <c r="AS47" i="13"/>
  <c r="AT47" i="13"/>
  <c r="AS48" i="13"/>
  <c r="AT48" i="13"/>
  <c r="AS49" i="13"/>
  <c r="AT49" i="13"/>
  <c r="AS50" i="13"/>
  <c r="AT50" i="13"/>
  <c r="AS51" i="13"/>
  <c r="AT51" i="13"/>
  <c r="AS52" i="13"/>
  <c r="AT52" i="13"/>
  <c r="AS53" i="13"/>
  <c r="AT53" i="13"/>
  <c r="AS54" i="13"/>
  <c r="AT54" i="13"/>
  <c r="AR6" i="13"/>
  <c r="AR7" i="13"/>
  <c r="AR8" i="13"/>
  <c r="AR9" i="13"/>
  <c r="AR10" i="13"/>
  <c r="AR11" i="13"/>
  <c r="AR12" i="13"/>
  <c r="AR13" i="13"/>
  <c r="AR14" i="13"/>
  <c r="AR15" i="13"/>
  <c r="AR16" i="13"/>
  <c r="AR17" i="13"/>
  <c r="AR18" i="13"/>
  <c r="AR19" i="13"/>
  <c r="AR20" i="13"/>
  <c r="AR21" i="13"/>
  <c r="AR22" i="13"/>
  <c r="AR23" i="13"/>
  <c r="AR24" i="13"/>
  <c r="AR25" i="13"/>
  <c r="AR26" i="13"/>
  <c r="AR27" i="13"/>
  <c r="AR28" i="13"/>
  <c r="AR29" i="13"/>
  <c r="AR30" i="13"/>
  <c r="AR31" i="13"/>
  <c r="AR32" i="13"/>
  <c r="AR33" i="13"/>
  <c r="AR34" i="13"/>
  <c r="AR35" i="13"/>
  <c r="AR36" i="13"/>
  <c r="AR37" i="13"/>
  <c r="AR38" i="13"/>
  <c r="AR39" i="13"/>
  <c r="AR40" i="13"/>
  <c r="AR41" i="13"/>
  <c r="AR42" i="13"/>
  <c r="AR43" i="13"/>
  <c r="AR44" i="13"/>
  <c r="AR45" i="13"/>
  <c r="AR46" i="13"/>
  <c r="AR47" i="13"/>
  <c r="AR48" i="13"/>
  <c r="AR49" i="13"/>
  <c r="AR50" i="13"/>
  <c r="AR51" i="13"/>
  <c r="AR52" i="13"/>
  <c r="AR53" i="13"/>
  <c r="AR54" i="13"/>
  <c r="AP5" i="13"/>
  <c r="AQ5" i="13"/>
  <c r="AP6" i="13"/>
  <c r="AQ6" i="13"/>
  <c r="AP7" i="13"/>
  <c r="AQ7" i="13"/>
  <c r="AP8" i="13"/>
  <c r="AQ8" i="13"/>
  <c r="AP9" i="13"/>
  <c r="AQ9" i="13"/>
  <c r="AP10" i="13"/>
  <c r="AQ10" i="13"/>
  <c r="AP11" i="13"/>
  <c r="AQ11" i="13"/>
  <c r="AP12" i="13"/>
  <c r="AQ12" i="13"/>
  <c r="AP13" i="13"/>
  <c r="AQ13" i="13"/>
  <c r="AP14" i="13"/>
  <c r="AQ14" i="13"/>
  <c r="AP15" i="13"/>
  <c r="AQ15" i="13"/>
  <c r="AP16" i="13"/>
  <c r="AQ16" i="13"/>
  <c r="AP17" i="13"/>
  <c r="AQ17" i="13"/>
  <c r="AP18" i="13"/>
  <c r="AQ18" i="13"/>
  <c r="AP19" i="13"/>
  <c r="AQ19" i="13"/>
  <c r="AP20" i="13"/>
  <c r="AQ20" i="13"/>
  <c r="AP21" i="13"/>
  <c r="AQ21" i="13"/>
  <c r="AP22" i="13"/>
  <c r="AQ22" i="13"/>
  <c r="AP23" i="13"/>
  <c r="AQ23" i="13"/>
  <c r="AP24" i="13"/>
  <c r="AQ24" i="13"/>
  <c r="AP25" i="13"/>
  <c r="AQ25" i="13"/>
  <c r="AP26" i="13"/>
  <c r="AQ26" i="13"/>
  <c r="AP27" i="13"/>
  <c r="AQ27" i="13"/>
  <c r="AP28" i="13"/>
  <c r="AQ28" i="13"/>
  <c r="AP29" i="13"/>
  <c r="AQ29" i="13"/>
  <c r="AP30" i="13"/>
  <c r="AQ30" i="13"/>
  <c r="AP31" i="13"/>
  <c r="AQ31" i="13"/>
  <c r="AP32" i="13"/>
  <c r="AQ32" i="13"/>
  <c r="AP33" i="13"/>
  <c r="AQ33" i="13"/>
  <c r="AP34" i="13"/>
  <c r="AQ34" i="13"/>
  <c r="AP35" i="13"/>
  <c r="AQ35" i="13"/>
  <c r="AP36" i="13"/>
  <c r="AQ36" i="13"/>
  <c r="AP37" i="13"/>
  <c r="AQ37" i="13"/>
  <c r="AP38" i="13"/>
  <c r="AQ38" i="13"/>
  <c r="AP39" i="13"/>
  <c r="AQ39" i="13"/>
  <c r="AP40" i="13"/>
  <c r="AQ40" i="13"/>
  <c r="AP41" i="13"/>
  <c r="AQ41" i="13"/>
  <c r="AP42" i="13"/>
  <c r="AQ42" i="13"/>
  <c r="AP43" i="13"/>
  <c r="AQ43" i="13"/>
  <c r="AP44" i="13"/>
  <c r="AQ44" i="13"/>
  <c r="AP45" i="13"/>
  <c r="AQ45" i="13"/>
  <c r="AP46" i="13"/>
  <c r="AQ46" i="13"/>
  <c r="AP47" i="13"/>
  <c r="AQ47" i="13"/>
  <c r="AP48" i="13"/>
  <c r="AQ48" i="13"/>
  <c r="AP49" i="13"/>
  <c r="AQ49" i="13"/>
  <c r="AP50" i="13"/>
  <c r="AQ50" i="13"/>
  <c r="AP51" i="13"/>
  <c r="AQ51" i="13"/>
  <c r="AP52" i="13"/>
  <c r="AQ52" i="13"/>
  <c r="AP53" i="13"/>
  <c r="AQ53" i="13"/>
  <c r="AP54" i="13"/>
  <c r="AQ54" i="13"/>
  <c r="AO6" i="13"/>
  <c r="AO7" i="13"/>
  <c r="AO8" i="13"/>
  <c r="AO9" i="13"/>
  <c r="AO10" i="13"/>
  <c r="AO11" i="13"/>
  <c r="AO12" i="13"/>
  <c r="AO13" i="13"/>
  <c r="AO14" i="13"/>
  <c r="AO15" i="13"/>
  <c r="AO16" i="13"/>
  <c r="AO17" i="13"/>
  <c r="AO18" i="13"/>
  <c r="AO19" i="13"/>
  <c r="AO20" i="13"/>
  <c r="AO21" i="13"/>
  <c r="AO22" i="13"/>
  <c r="AO23" i="13"/>
  <c r="AO24" i="13"/>
  <c r="AO25" i="13"/>
  <c r="AO26" i="13"/>
  <c r="AO27" i="13"/>
  <c r="AO28" i="13"/>
  <c r="AO29" i="13"/>
  <c r="AO30" i="13"/>
  <c r="AO31" i="13"/>
  <c r="AO32" i="13"/>
  <c r="AO33" i="13"/>
  <c r="AO34" i="13"/>
  <c r="AO35" i="13"/>
  <c r="AO36" i="13"/>
  <c r="AO37" i="13"/>
  <c r="AO38" i="13"/>
  <c r="AO39" i="13"/>
  <c r="AO40" i="13"/>
  <c r="AO41" i="13"/>
  <c r="AO42" i="13"/>
  <c r="AO43" i="13"/>
  <c r="AO44" i="13"/>
  <c r="AO45" i="13"/>
  <c r="AO46" i="13"/>
  <c r="AO47" i="13"/>
  <c r="AO48" i="13"/>
  <c r="AO49" i="13"/>
  <c r="AO50" i="13"/>
  <c r="AO51" i="13"/>
  <c r="AO52" i="13"/>
  <c r="AO53" i="13"/>
  <c r="AO54" i="13"/>
  <c r="AV5" i="13"/>
  <c r="AU5" i="13"/>
  <c r="AR5" i="13"/>
  <c r="AO5" i="13"/>
  <c r="AV5" i="12"/>
  <c r="AW5" i="12"/>
  <c r="AV6" i="12"/>
  <c r="AW6" i="12"/>
  <c r="AV7" i="12"/>
  <c r="AW7" i="12"/>
  <c r="AV8" i="12"/>
  <c r="AW8" i="12"/>
  <c r="AV9" i="12"/>
  <c r="AW9" i="12"/>
  <c r="AV10" i="12"/>
  <c r="AW10" i="12"/>
  <c r="AV11" i="12"/>
  <c r="AW11" i="12"/>
  <c r="AV12" i="12"/>
  <c r="AW12" i="12"/>
  <c r="AV13" i="12"/>
  <c r="AW13" i="12"/>
  <c r="AV14" i="12"/>
  <c r="AW14" i="12"/>
  <c r="AV15" i="12"/>
  <c r="AW15" i="12"/>
  <c r="AV16" i="12"/>
  <c r="AW16" i="12"/>
  <c r="AV17" i="12"/>
  <c r="AW17" i="12"/>
  <c r="AV18" i="12"/>
  <c r="AW18" i="12"/>
  <c r="AV19" i="12"/>
  <c r="AW19" i="12"/>
  <c r="AV20" i="12"/>
  <c r="AW20" i="12"/>
  <c r="AV21" i="12"/>
  <c r="AW21" i="12"/>
  <c r="AV22" i="12"/>
  <c r="AW22" i="12"/>
  <c r="AV23" i="12"/>
  <c r="AW23" i="12"/>
  <c r="AV24" i="12"/>
  <c r="AW24" i="12"/>
  <c r="AV25" i="12"/>
  <c r="AW25" i="12"/>
  <c r="AV26" i="12"/>
  <c r="AW26" i="12"/>
  <c r="AV27" i="12"/>
  <c r="AW27" i="12"/>
  <c r="AV28" i="12"/>
  <c r="AW28" i="12"/>
  <c r="AV29" i="12"/>
  <c r="AW29" i="12"/>
  <c r="AV30" i="12"/>
  <c r="AW30" i="12"/>
  <c r="AV31" i="12"/>
  <c r="AW31" i="12"/>
  <c r="AV32" i="12"/>
  <c r="AW32" i="12"/>
  <c r="AV33" i="12"/>
  <c r="AW33" i="12"/>
  <c r="AV34" i="12"/>
  <c r="AW34" i="12"/>
  <c r="AV35" i="12"/>
  <c r="AW35" i="12"/>
  <c r="AV36" i="12"/>
  <c r="AW36" i="12"/>
  <c r="AV37" i="12"/>
  <c r="AW37" i="12"/>
  <c r="AV38" i="12"/>
  <c r="AW38" i="12"/>
  <c r="AV39" i="12"/>
  <c r="AW39" i="12"/>
  <c r="AV40" i="12"/>
  <c r="AW40" i="12"/>
  <c r="AV41" i="12"/>
  <c r="AW41" i="12"/>
  <c r="AV42" i="12"/>
  <c r="AW42" i="12"/>
  <c r="AV43" i="12"/>
  <c r="AW43" i="12"/>
  <c r="AV44" i="12"/>
  <c r="AW44" i="12"/>
  <c r="AV45" i="12"/>
  <c r="AW45" i="12"/>
  <c r="AV46" i="12"/>
  <c r="AW46" i="12"/>
  <c r="AV47" i="12"/>
  <c r="AW47" i="12"/>
  <c r="AV48" i="12"/>
  <c r="AW48" i="12"/>
  <c r="AV49" i="12"/>
  <c r="AW49" i="12"/>
  <c r="AV50" i="12"/>
  <c r="AW50" i="12"/>
  <c r="AV51" i="12"/>
  <c r="AW51" i="12"/>
  <c r="AV52" i="12"/>
  <c r="AW52" i="12"/>
  <c r="AV53" i="12"/>
  <c r="AW53" i="12"/>
  <c r="AV54" i="12"/>
  <c r="AW54" i="12"/>
  <c r="AU6" i="12"/>
  <c r="AU7" i="12"/>
  <c r="AU8" i="12"/>
  <c r="AU9" i="12"/>
  <c r="AU10" i="12"/>
  <c r="AU11" i="12"/>
  <c r="AU12" i="12"/>
  <c r="AU13" i="12"/>
  <c r="AU14" i="12"/>
  <c r="AU15" i="12"/>
  <c r="AU16" i="12"/>
  <c r="AU17" i="12"/>
  <c r="AU18" i="12"/>
  <c r="AU19" i="12"/>
  <c r="AU20" i="12"/>
  <c r="AU21" i="12"/>
  <c r="AU22" i="12"/>
  <c r="AU23" i="12"/>
  <c r="AU24" i="12"/>
  <c r="AU25" i="12"/>
  <c r="AU26" i="12"/>
  <c r="AU27" i="12"/>
  <c r="AU28" i="12"/>
  <c r="AU29" i="12"/>
  <c r="AU30" i="12"/>
  <c r="AU31" i="12"/>
  <c r="AU32" i="12"/>
  <c r="AU33" i="12"/>
  <c r="AU34" i="12"/>
  <c r="AU35" i="12"/>
  <c r="AU36" i="12"/>
  <c r="AU37" i="12"/>
  <c r="AU38" i="12"/>
  <c r="AU39" i="12"/>
  <c r="AU40" i="12"/>
  <c r="AU41" i="12"/>
  <c r="AU42" i="12"/>
  <c r="AU43" i="12"/>
  <c r="AU44" i="12"/>
  <c r="AU45" i="12"/>
  <c r="AU46" i="12"/>
  <c r="AU47" i="12"/>
  <c r="AU48" i="12"/>
  <c r="AU49" i="12"/>
  <c r="AU50" i="12"/>
  <c r="AU51" i="12"/>
  <c r="AU52" i="12"/>
  <c r="AU53" i="12"/>
  <c r="AU54" i="12"/>
  <c r="AT5" i="12"/>
  <c r="AT6" i="12"/>
  <c r="AT7" i="12"/>
  <c r="AT8" i="12"/>
  <c r="AT9" i="12"/>
  <c r="AT10" i="12"/>
  <c r="AT11" i="12"/>
  <c r="AT12" i="12"/>
  <c r="AT13" i="12"/>
  <c r="AT14" i="12"/>
  <c r="AT15" i="12"/>
  <c r="AT16" i="12"/>
  <c r="AT17" i="12"/>
  <c r="AT18" i="12"/>
  <c r="AT19" i="12"/>
  <c r="AT20" i="12"/>
  <c r="AT21" i="12"/>
  <c r="AT22" i="12"/>
  <c r="AT23" i="12"/>
  <c r="AT24" i="12"/>
  <c r="AT25" i="12"/>
  <c r="AT26" i="12"/>
  <c r="AT27" i="12"/>
  <c r="AT28" i="12"/>
  <c r="AT29" i="12"/>
  <c r="AT30" i="12"/>
  <c r="AT31" i="12"/>
  <c r="AT32" i="12"/>
  <c r="AT33" i="12"/>
  <c r="AT34" i="12"/>
  <c r="AT35" i="12"/>
  <c r="AT36" i="12"/>
  <c r="AT37" i="12"/>
  <c r="AT38" i="12"/>
  <c r="AT39" i="12"/>
  <c r="AT40" i="12"/>
  <c r="AT41" i="12"/>
  <c r="AT42" i="12"/>
  <c r="AT43" i="12"/>
  <c r="AT44" i="12"/>
  <c r="AT45" i="12"/>
  <c r="AT46" i="12"/>
  <c r="AT47" i="12"/>
  <c r="AT48" i="12"/>
  <c r="AT49" i="12"/>
  <c r="AT50" i="12"/>
  <c r="AT51" i="12"/>
  <c r="AT52" i="12"/>
  <c r="AT53" i="12"/>
  <c r="AT54" i="12"/>
  <c r="AS54" i="12"/>
  <c r="AS6" i="12"/>
  <c r="AS7" i="12"/>
  <c r="AS8" i="12"/>
  <c r="AS9" i="12"/>
  <c r="AS10" i="12"/>
  <c r="AS11" i="12"/>
  <c r="AS12" i="12"/>
  <c r="AS13" i="12"/>
  <c r="AS14" i="12"/>
  <c r="AS15" i="12"/>
  <c r="AS16" i="12"/>
  <c r="AS17" i="12"/>
  <c r="AS18" i="12"/>
  <c r="AS19" i="12"/>
  <c r="AS20" i="12"/>
  <c r="AS21" i="12"/>
  <c r="AS22" i="12"/>
  <c r="AS23" i="12"/>
  <c r="AS24" i="12"/>
  <c r="AS25" i="12"/>
  <c r="AS26" i="12"/>
  <c r="AS27" i="12"/>
  <c r="AS28" i="12"/>
  <c r="AS29" i="12"/>
  <c r="AS30" i="12"/>
  <c r="AS31" i="12"/>
  <c r="AS32" i="12"/>
  <c r="AS33" i="12"/>
  <c r="AS34" i="12"/>
  <c r="AS35" i="12"/>
  <c r="AS36" i="12"/>
  <c r="AS37" i="12"/>
  <c r="AS38" i="12"/>
  <c r="AS39" i="12"/>
  <c r="AS40" i="12"/>
  <c r="AS41" i="12"/>
  <c r="AS42" i="12"/>
  <c r="AS43" i="12"/>
  <c r="AS44" i="12"/>
  <c r="AS45" i="12"/>
  <c r="AS46" i="12"/>
  <c r="AS47" i="12"/>
  <c r="AS48" i="12"/>
  <c r="AS49" i="12"/>
  <c r="AS50" i="12"/>
  <c r="AS51" i="12"/>
  <c r="AS52" i="12"/>
  <c r="AS53" i="12"/>
  <c r="AR6" i="12"/>
  <c r="AR7" i="12"/>
  <c r="AR8" i="12"/>
  <c r="AR9" i="12"/>
  <c r="AR10" i="12"/>
  <c r="AR11" i="12"/>
  <c r="AR12" i="12"/>
  <c r="AR13" i="12"/>
  <c r="AR14" i="12"/>
  <c r="AR15" i="12"/>
  <c r="AR16" i="12"/>
  <c r="AR17" i="12"/>
  <c r="AR18" i="12"/>
  <c r="AR19" i="12"/>
  <c r="AR20" i="12"/>
  <c r="AR21" i="12"/>
  <c r="AR22" i="12"/>
  <c r="AR23" i="12"/>
  <c r="AR24" i="12"/>
  <c r="AR25" i="12"/>
  <c r="AR26" i="12"/>
  <c r="AR27" i="12"/>
  <c r="AR28" i="12"/>
  <c r="AR29" i="12"/>
  <c r="AR30" i="12"/>
  <c r="AR31" i="12"/>
  <c r="AR32" i="12"/>
  <c r="AR33" i="12"/>
  <c r="AR34" i="12"/>
  <c r="AR35" i="12"/>
  <c r="AR36" i="12"/>
  <c r="AR37" i="12"/>
  <c r="AR38" i="12"/>
  <c r="AR39" i="12"/>
  <c r="AR40" i="12"/>
  <c r="AR41" i="12"/>
  <c r="AR42" i="12"/>
  <c r="AR43" i="12"/>
  <c r="AR44" i="12"/>
  <c r="AR45" i="12"/>
  <c r="AR46" i="12"/>
  <c r="AR47" i="12"/>
  <c r="AR48" i="12"/>
  <c r="AR49" i="12"/>
  <c r="AR50" i="12"/>
  <c r="AR51" i="12"/>
  <c r="AR52" i="12"/>
  <c r="AR53" i="12"/>
  <c r="AR54" i="12"/>
  <c r="AP5" i="12"/>
  <c r="AQ5" i="12"/>
  <c r="AP6" i="12"/>
  <c r="AQ6" i="12"/>
  <c r="AP7" i="12"/>
  <c r="AQ7" i="12"/>
  <c r="AP8" i="12"/>
  <c r="AQ8" i="12"/>
  <c r="AP9" i="12"/>
  <c r="AQ9" i="12"/>
  <c r="AP10" i="12"/>
  <c r="AQ10" i="12"/>
  <c r="AP11" i="12"/>
  <c r="AQ11" i="12"/>
  <c r="AP12" i="12"/>
  <c r="AQ12" i="12"/>
  <c r="AP13" i="12"/>
  <c r="AQ13" i="12"/>
  <c r="AP14" i="12"/>
  <c r="AQ14" i="12"/>
  <c r="AP15" i="12"/>
  <c r="AQ15" i="12"/>
  <c r="AP16" i="12"/>
  <c r="AQ16" i="12"/>
  <c r="AP17" i="12"/>
  <c r="AQ17" i="12"/>
  <c r="AP18" i="12"/>
  <c r="AQ18" i="12"/>
  <c r="AP19" i="12"/>
  <c r="AQ19" i="12"/>
  <c r="AP20" i="12"/>
  <c r="AQ20" i="12"/>
  <c r="AP21" i="12"/>
  <c r="AQ21" i="12"/>
  <c r="AP22" i="12"/>
  <c r="AQ22" i="12"/>
  <c r="AP23" i="12"/>
  <c r="AQ23" i="12"/>
  <c r="AP24" i="12"/>
  <c r="AQ24" i="12"/>
  <c r="AP25" i="12"/>
  <c r="AQ25" i="12"/>
  <c r="AP26" i="12"/>
  <c r="AQ26" i="12"/>
  <c r="AP27" i="12"/>
  <c r="AQ27" i="12"/>
  <c r="AP28" i="12"/>
  <c r="AQ28" i="12"/>
  <c r="AP29" i="12"/>
  <c r="AQ29" i="12"/>
  <c r="AP30" i="12"/>
  <c r="AQ30" i="12"/>
  <c r="AP31" i="12"/>
  <c r="AQ31" i="12"/>
  <c r="AP32" i="12"/>
  <c r="AQ32" i="12"/>
  <c r="AP33" i="12"/>
  <c r="AQ33" i="12"/>
  <c r="AP34" i="12"/>
  <c r="AQ34" i="12"/>
  <c r="AP35" i="12"/>
  <c r="AQ35" i="12"/>
  <c r="AP36" i="12"/>
  <c r="AQ36" i="12"/>
  <c r="AP37" i="12"/>
  <c r="AQ37" i="12"/>
  <c r="AP38" i="12"/>
  <c r="AQ38" i="12"/>
  <c r="AP39" i="12"/>
  <c r="AQ39" i="12"/>
  <c r="AP40" i="12"/>
  <c r="AQ40" i="12"/>
  <c r="AP41" i="12"/>
  <c r="AQ41" i="12"/>
  <c r="AP42" i="12"/>
  <c r="AQ42" i="12"/>
  <c r="AP43" i="12"/>
  <c r="AQ43" i="12"/>
  <c r="AP44" i="12"/>
  <c r="AQ44" i="12"/>
  <c r="AP45" i="12"/>
  <c r="AQ45" i="12"/>
  <c r="AP46" i="12"/>
  <c r="AQ46" i="12"/>
  <c r="AP47" i="12"/>
  <c r="AQ47" i="12"/>
  <c r="AP48" i="12"/>
  <c r="AQ48" i="12"/>
  <c r="AP49" i="12"/>
  <c r="AQ49" i="12"/>
  <c r="AP50" i="12"/>
  <c r="AQ50" i="12"/>
  <c r="AP51" i="12"/>
  <c r="AQ51" i="12"/>
  <c r="AP52" i="12"/>
  <c r="AQ52" i="12"/>
  <c r="AP53" i="12"/>
  <c r="AQ53" i="12"/>
  <c r="AP54" i="12"/>
  <c r="AQ54" i="12"/>
  <c r="AO6" i="12"/>
  <c r="AO7" i="12"/>
  <c r="AO8" i="12"/>
  <c r="AO9" i="12"/>
  <c r="AO10" i="12"/>
  <c r="AO11" i="12"/>
  <c r="AO12" i="12"/>
  <c r="AO13" i="12"/>
  <c r="AO14" i="12"/>
  <c r="AO15" i="12"/>
  <c r="AO16" i="12"/>
  <c r="AO17" i="12"/>
  <c r="AO18" i="12"/>
  <c r="AO19" i="12"/>
  <c r="AO20" i="12"/>
  <c r="AO21" i="12"/>
  <c r="AO22" i="12"/>
  <c r="AO23" i="12"/>
  <c r="AO24" i="12"/>
  <c r="AO25" i="12"/>
  <c r="AO26" i="12"/>
  <c r="AO27" i="12"/>
  <c r="AO28" i="12"/>
  <c r="AO29" i="12"/>
  <c r="AO30" i="12"/>
  <c r="AO31" i="12"/>
  <c r="AO32" i="12"/>
  <c r="AO33" i="12"/>
  <c r="AO34" i="12"/>
  <c r="AO35" i="12"/>
  <c r="AO36" i="12"/>
  <c r="AO37" i="12"/>
  <c r="AO38" i="12"/>
  <c r="AO39" i="12"/>
  <c r="AO40" i="12"/>
  <c r="AO41" i="12"/>
  <c r="AO42" i="12"/>
  <c r="AO43" i="12"/>
  <c r="AO44" i="12"/>
  <c r="AO45" i="12"/>
  <c r="AO46" i="12"/>
  <c r="AO47" i="12"/>
  <c r="AO48" i="12"/>
  <c r="AO49" i="12"/>
  <c r="AO50" i="12"/>
  <c r="AO51" i="12"/>
  <c r="AO52" i="12"/>
  <c r="AO53" i="12"/>
  <c r="AO54" i="12"/>
  <c r="AU5" i="12"/>
  <c r="AS5" i="12"/>
  <c r="AR5" i="12"/>
  <c r="AO5" i="12"/>
  <c r="AV5" i="3"/>
  <c r="AW5" i="3"/>
  <c r="AV6" i="3"/>
  <c r="AW6" i="3"/>
  <c r="AV7" i="3"/>
  <c r="AW7" i="3"/>
  <c r="AV8" i="3"/>
  <c r="AW8" i="3"/>
  <c r="AV9" i="3"/>
  <c r="AW9" i="3"/>
  <c r="AV10" i="3"/>
  <c r="AW10" i="3"/>
  <c r="AV11" i="3"/>
  <c r="AW11" i="3"/>
  <c r="AV12" i="3"/>
  <c r="AW12" i="3"/>
  <c r="AV13" i="3"/>
  <c r="AW13" i="3"/>
  <c r="AV14" i="3"/>
  <c r="AW14" i="3"/>
  <c r="AV15" i="3"/>
  <c r="AW15" i="3"/>
  <c r="AV16" i="3"/>
  <c r="AW16" i="3"/>
  <c r="AV17" i="3"/>
  <c r="AW17" i="3"/>
  <c r="AV18" i="3"/>
  <c r="AW18" i="3"/>
  <c r="AV19" i="3"/>
  <c r="AW19" i="3"/>
  <c r="AV20" i="3"/>
  <c r="AW20" i="3"/>
  <c r="AV21" i="3"/>
  <c r="AW21" i="3"/>
  <c r="AV22" i="3"/>
  <c r="AW22" i="3"/>
  <c r="AV23" i="3"/>
  <c r="AW23" i="3"/>
  <c r="AV24" i="3"/>
  <c r="AW24" i="3"/>
  <c r="AV25" i="3"/>
  <c r="AW25" i="3"/>
  <c r="AV26" i="3"/>
  <c r="AW26" i="3"/>
  <c r="AV27" i="3"/>
  <c r="AW27" i="3"/>
  <c r="AV28" i="3"/>
  <c r="AW28" i="3"/>
  <c r="AV29" i="3"/>
  <c r="AW29" i="3"/>
  <c r="AV30" i="3"/>
  <c r="AW30" i="3"/>
  <c r="AV31" i="3"/>
  <c r="AW31" i="3"/>
  <c r="AV32" i="3"/>
  <c r="AW32" i="3"/>
  <c r="AV33" i="3"/>
  <c r="AW33" i="3"/>
  <c r="AV34" i="3"/>
  <c r="AW34" i="3"/>
  <c r="AV35" i="3"/>
  <c r="AW35" i="3"/>
  <c r="AV36" i="3"/>
  <c r="AW36" i="3"/>
  <c r="AV37" i="3"/>
  <c r="AW37" i="3"/>
  <c r="AV38" i="3"/>
  <c r="AW38" i="3"/>
  <c r="AV39" i="3"/>
  <c r="AW39" i="3"/>
  <c r="AV40" i="3"/>
  <c r="AW40" i="3"/>
  <c r="AV41" i="3"/>
  <c r="AW41" i="3"/>
  <c r="AV42" i="3"/>
  <c r="AW42" i="3"/>
  <c r="AV43" i="3"/>
  <c r="AW43" i="3"/>
  <c r="AV44" i="3"/>
  <c r="AW44" i="3"/>
  <c r="AV45" i="3"/>
  <c r="AW45" i="3"/>
  <c r="AV46" i="3"/>
  <c r="AW46" i="3"/>
  <c r="AV47" i="3"/>
  <c r="AW47" i="3"/>
  <c r="AV48" i="3"/>
  <c r="AW48" i="3"/>
  <c r="AV49" i="3"/>
  <c r="AW49" i="3"/>
  <c r="AV50" i="3"/>
  <c r="AW50" i="3"/>
  <c r="AV51" i="3"/>
  <c r="AW51" i="3"/>
  <c r="AV52" i="3"/>
  <c r="AW52" i="3"/>
  <c r="AV53" i="3"/>
  <c r="AW53" i="3"/>
  <c r="AV54" i="3"/>
  <c r="AW54" i="3"/>
  <c r="AU54" i="3"/>
  <c r="AU6" i="3"/>
  <c r="AU7" i="3"/>
  <c r="AU8" i="3"/>
  <c r="AU9" i="3"/>
  <c r="AU10" i="3"/>
  <c r="AU11" i="3"/>
  <c r="AU12" i="3"/>
  <c r="AU13" i="3"/>
  <c r="AU14" i="3"/>
  <c r="AU15" i="3"/>
  <c r="AU16" i="3"/>
  <c r="AU17" i="3"/>
  <c r="AU18" i="3"/>
  <c r="AU19" i="3"/>
  <c r="AU20" i="3"/>
  <c r="AU21" i="3"/>
  <c r="AU22" i="3"/>
  <c r="AU23" i="3"/>
  <c r="AU24" i="3"/>
  <c r="AU25" i="3"/>
  <c r="AU26" i="3"/>
  <c r="AU27" i="3"/>
  <c r="AU28" i="3"/>
  <c r="AU29" i="3"/>
  <c r="AU30" i="3"/>
  <c r="AU31" i="3"/>
  <c r="AU32" i="3"/>
  <c r="AU33" i="3"/>
  <c r="AU34" i="3"/>
  <c r="AU35" i="3"/>
  <c r="AU36" i="3"/>
  <c r="AU37" i="3"/>
  <c r="AU38" i="3"/>
  <c r="AU39" i="3"/>
  <c r="AU40" i="3"/>
  <c r="AU41" i="3"/>
  <c r="AU42" i="3"/>
  <c r="AU43" i="3"/>
  <c r="AU44" i="3"/>
  <c r="AU45" i="3"/>
  <c r="AU46" i="3"/>
  <c r="AU47" i="3"/>
  <c r="AU48" i="3"/>
  <c r="AU49" i="3"/>
  <c r="AU50" i="3"/>
  <c r="AU51" i="3"/>
  <c r="AU52" i="3"/>
  <c r="AU53" i="3"/>
  <c r="AS5" i="3"/>
  <c r="AT5" i="3"/>
  <c r="AS6" i="3"/>
  <c r="AT6" i="3"/>
  <c r="AS7" i="3"/>
  <c r="AT7" i="3"/>
  <c r="AS8" i="3"/>
  <c r="AT8" i="3"/>
  <c r="AS9" i="3"/>
  <c r="AT9" i="3"/>
  <c r="AS10" i="3"/>
  <c r="AT10" i="3"/>
  <c r="AS11" i="3"/>
  <c r="AT11" i="3"/>
  <c r="AS12" i="3"/>
  <c r="AT12" i="3"/>
  <c r="AS13" i="3"/>
  <c r="AT13" i="3"/>
  <c r="AS14" i="3"/>
  <c r="AT14" i="3"/>
  <c r="AS15" i="3"/>
  <c r="AT15" i="3"/>
  <c r="AS16" i="3"/>
  <c r="AT16" i="3"/>
  <c r="AS17" i="3"/>
  <c r="AT17" i="3"/>
  <c r="AS18" i="3"/>
  <c r="AT18" i="3"/>
  <c r="AS19" i="3"/>
  <c r="AT19" i="3"/>
  <c r="AS20" i="3"/>
  <c r="AT20" i="3"/>
  <c r="AS21" i="3"/>
  <c r="AT21" i="3"/>
  <c r="AS22" i="3"/>
  <c r="AT22" i="3"/>
  <c r="AS23" i="3"/>
  <c r="AT23" i="3"/>
  <c r="AS24" i="3"/>
  <c r="AT24" i="3"/>
  <c r="AS25" i="3"/>
  <c r="AT25" i="3"/>
  <c r="AS26" i="3"/>
  <c r="AT26" i="3"/>
  <c r="AS27" i="3"/>
  <c r="AT27" i="3"/>
  <c r="AS28" i="3"/>
  <c r="AT28" i="3"/>
  <c r="AS29" i="3"/>
  <c r="AT29" i="3"/>
  <c r="AS30" i="3"/>
  <c r="AT30" i="3"/>
  <c r="AS31" i="3"/>
  <c r="AT31" i="3"/>
  <c r="AS32" i="3"/>
  <c r="AT32" i="3"/>
  <c r="AS33" i="3"/>
  <c r="AT33" i="3"/>
  <c r="AS34" i="3"/>
  <c r="AT34" i="3"/>
  <c r="AS35" i="3"/>
  <c r="AT35" i="3"/>
  <c r="AS36" i="3"/>
  <c r="AT36" i="3"/>
  <c r="AS37" i="3"/>
  <c r="AT37" i="3"/>
  <c r="AS38" i="3"/>
  <c r="AT38" i="3"/>
  <c r="AS39" i="3"/>
  <c r="AT39" i="3"/>
  <c r="AS40" i="3"/>
  <c r="AT40" i="3"/>
  <c r="AS41" i="3"/>
  <c r="AT41" i="3"/>
  <c r="AS42" i="3"/>
  <c r="AT42" i="3"/>
  <c r="AS43" i="3"/>
  <c r="AT43" i="3"/>
  <c r="AS44" i="3"/>
  <c r="AT44" i="3"/>
  <c r="AS45" i="3"/>
  <c r="AT45" i="3"/>
  <c r="AS46" i="3"/>
  <c r="AT46" i="3"/>
  <c r="AS47" i="3"/>
  <c r="AT47" i="3"/>
  <c r="AS48" i="3"/>
  <c r="AT48" i="3"/>
  <c r="AS49" i="3"/>
  <c r="AT49" i="3"/>
  <c r="AS50" i="3"/>
  <c r="AT50" i="3"/>
  <c r="AS51" i="3"/>
  <c r="AT51" i="3"/>
  <c r="AS52" i="3"/>
  <c r="AT52" i="3"/>
  <c r="AS53" i="3"/>
  <c r="AT53" i="3"/>
  <c r="AS54" i="3"/>
  <c r="AT54" i="3"/>
  <c r="AR6" i="3"/>
  <c r="AR7" i="3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41" i="3"/>
  <c r="AR42" i="3"/>
  <c r="AR43" i="3"/>
  <c r="AR44" i="3"/>
  <c r="AR45" i="3"/>
  <c r="AR46" i="3"/>
  <c r="AR47" i="3"/>
  <c r="AR48" i="3"/>
  <c r="AR49" i="3"/>
  <c r="AR50" i="3"/>
  <c r="AR51" i="3"/>
  <c r="AR52" i="3"/>
  <c r="AR53" i="3"/>
  <c r="AR54" i="3"/>
  <c r="AP5" i="3"/>
  <c r="AQ5" i="3"/>
  <c r="AP6" i="3"/>
  <c r="AQ6" i="3"/>
  <c r="AP7" i="3"/>
  <c r="AQ7" i="3"/>
  <c r="AP8" i="3"/>
  <c r="AQ8" i="3"/>
  <c r="AP9" i="3"/>
  <c r="AQ9" i="3"/>
  <c r="AP10" i="3"/>
  <c r="AQ10" i="3"/>
  <c r="AP11" i="3"/>
  <c r="AQ11" i="3"/>
  <c r="AP12" i="3"/>
  <c r="AQ12" i="3"/>
  <c r="AP13" i="3"/>
  <c r="AQ13" i="3"/>
  <c r="AP14" i="3"/>
  <c r="AQ14" i="3"/>
  <c r="AP15" i="3"/>
  <c r="AQ15" i="3"/>
  <c r="AP16" i="3"/>
  <c r="AQ16" i="3"/>
  <c r="AP17" i="3"/>
  <c r="AQ17" i="3"/>
  <c r="AP18" i="3"/>
  <c r="AQ18" i="3"/>
  <c r="AP19" i="3"/>
  <c r="AQ19" i="3"/>
  <c r="AP20" i="3"/>
  <c r="AQ20" i="3"/>
  <c r="AP21" i="3"/>
  <c r="AQ21" i="3"/>
  <c r="AP22" i="3"/>
  <c r="AQ22" i="3"/>
  <c r="AP23" i="3"/>
  <c r="AQ23" i="3"/>
  <c r="AP24" i="3"/>
  <c r="AQ24" i="3"/>
  <c r="AP25" i="3"/>
  <c r="AQ25" i="3"/>
  <c r="AP26" i="3"/>
  <c r="AQ26" i="3"/>
  <c r="AP27" i="3"/>
  <c r="AQ27" i="3"/>
  <c r="AP28" i="3"/>
  <c r="AQ28" i="3"/>
  <c r="AP29" i="3"/>
  <c r="AQ29" i="3"/>
  <c r="AP30" i="3"/>
  <c r="AQ30" i="3"/>
  <c r="AP31" i="3"/>
  <c r="AQ31" i="3"/>
  <c r="AP32" i="3"/>
  <c r="AQ32" i="3"/>
  <c r="AP33" i="3"/>
  <c r="AQ33" i="3"/>
  <c r="AP34" i="3"/>
  <c r="AQ34" i="3"/>
  <c r="AP35" i="3"/>
  <c r="AQ35" i="3"/>
  <c r="AP36" i="3"/>
  <c r="AQ36" i="3"/>
  <c r="AP37" i="3"/>
  <c r="AQ37" i="3"/>
  <c r="AP38" i="3"/>
  <c r="AQ38" i="3"/>
  <c r="AP39" i="3"/>
  <c r="AQ39" i="3"/>
  <c r="AP40" i="3"/>
  <c r="AQ40" i="3"/>
  <c r="AP41" i="3"/>
  <c r="AQ41" i="3"/>
  <c r="AP42" i="3"/>
  <c r="AQ42" i="3"/>
  <c r="AP43" i="3"/>
  <c r="AQ43" i="3"/>
  <c r="AP44" i="3"/>
  <c r="AQ44" i="3"/>
  <c r="AP45" i="3"/>
  <c r="AQ45" i="3"/>
  <c r="AP46" i="3"/>
  <c r="AQ46" i="3"/>
  <c r="AP47" i="3"/>
  <c r="AQ47" i="3"/>
  <c r="AP48" i="3"/>
  <c r="AQ48" i="3"/>
  <c r="AP49" i="3"/>
  <c r="AQ49" i="3"/>
  <c r="AP50" i="3"/>
  <c r="AQ50" i="3"/>
  <c r="AP51" i="3"/>
  <c r="AQ51" i="3"/>
  <c r="AP52" i="3"/>
  <c r="AQ52" i="3"/>
  <c r="AP53" i="3"/>
  <c r="AQ53" i="3"/>
  <c r="AP54" i="3"/>
  <c r="AQ54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42" i="3"/>
  <c r="AO43" i="3"/>
  <c r="AO44" i="3"/>
  <c r="AO45" i="3"/>
  <c r="AO46" i="3"/>
  <c r="AO47" i="3"/>
  <c r="AO48" i="3"/>
  <c r="AO49" i="3"/>
  <c r="AO50" i="3"/>
  <c r="AO51" i="3"/>
  <c r="AO52" i="3"/>
  <c r="AO53" i="3"/>
  <c r="AO54" i="3"/>
  <c r="AR5" i="3"/>
  <c r="AU5" i="3"/>
  <c r="AW6" i="11"/>
  <c r="AW7" i="11"/>
  <c r="AW8" i="11"/>
  <c r="AW9" i="11"/>
  <c r="AW10" i="11"/>
  <c r="AW11" i="11"/>
  <c r="AW12" i="11"/>
  <c r="AW13" i="11"/>
  <c r="AW14" i="11"/>
  <c r="AW15" i="11"/>
  <c r="AW16" i="11"/>
  <c r="AW17" i="11"/>
  <c r="AW18" i="11"/>
  <c r="AW19" i="11"/>
  <c r="AW20" i="11"/>
  <c r="AW21" i="11"/>
  <c r="AW22" i="11"/>
  <c r="AW23" i="11"/>
  <c r="AW24" i="11"/>
  <c r="AW25" i="11"/>
  <c r="AW26" i="11"/>
  <c r="AW27" i="11"/>
  <c r="AW28" i="11"/>
  <c r="AW29" i="11"/>
  <c r="AW30" i="11"/>
  <c r="AW31" i="11"/>
  <c r="AW32" i="11"/>
  <c r="AW33" i="11"/>
  <c r="AW34" i="11"/>
  <c r="AW35" i="11"/>
  <c r="AW36" i="11"/>
  <c r="AW37" i="11"/>
  <c r="AW38" i="11"/>
  <c r="AW39" i="11"/>
  <c r="AW40" i="11"/>
  <c r="AW41" i="11"/>
  <c r="AW42" i="11"/>
  <c r="AW43" i="11"/>
  <c r="AW44" i="11"/>
  <c r="AW45" i="11"/>
  <c r="AW46" i="11"/>
  <c r="AW47" i="11"/>
  <c r="AW48" i="11"/>
  <c r="AW49" i="11"/>
  <c r="AW50" i="11"/>
  <c r="AW51" i="11"/>
  <c r="AW52" i="11"/>
  <c r="AW53" i="11"/>
  <c r="AW54" i="11"/>
  <c r="AV6" i="11"/>
  <c r="AV7" i="11"/>
  <c r="AV8" i="11"/>
  <c r="AV9" i="11"/>
  <c r="AV10" i="11"/>
  <c r="AV11" i="11"/>
  <c r="AV12" i="11"/>
  <c r="AV13" i="11"/>
  <c r="AV14" i="11"/>
  <c r="AV15" i="11"/>
  <c r="AV16" i="11"/>
  <c r="AV17" i="11"/>
  <c r="AV18" i="11"/>
  <c r="AV19" i="11"/>
  <c r="AV20" i="11"/>
  <c r="AV21" i="11"/>
  <c r="AV22" i="11"/>
  <c r="AV23" i="11"/>
  <c r="AV24" i="11"/>
  <c r="AV25" i="11"/>
  <c r="AV26" i="11"/>
  <c r="AV27" i="11"/>
  <c r="AV28" i="11"/>
  <c r="AV29" i="11"/>
  <c r="AV30" i="11"/>
  <c r="AV31" i="11"/>
  <c r="AV32" i="11"/>
  <c r="AV33" i="11"/>
  <c r="AV34" i="11"/>
  <c r="AV35" i="11"/>
  <c r="AV36" i="11"/>
  <c r="AV37" i="11"/>
  <c r="AV38" i="11"/>
  <c r="AV39" i="11"/>
  <c r="AV40" i="11"/>
  <c r="AV41" i="11"/>
  <c r="AV42" i="11"/>
  <c r="AV43" i="11"/>
  <c r="AV44" i="11"/>
  <c r="AV45" i="11"/>
  <c r="AV46" i="11"/>
  <c r="AV47" i="11"/>
  <c r="AV48" i="11"/>
  <c r="AV49" i="11"/>
  <c r="AV50" i="11"/>
  <c r="AV51" i="11"/>
  <c r="AV52" i="11"/>
  <c r="AV53" i="11"/>
  <c r="AV54" i="11"/>
  <c r="AU6" i="11"/>
  <c r="AU7" i="11"/>
  <c r="AU8" i="11"/>
  <c r="AU9" i="11"/>
  <c r="AU10" i="11"/>
  <c r="AU11" i="11"/>
  <c r="AU12" i="11"/>
  <c r="AU13" i="11"/>
  <c r="AU14" i="11"/>
  <c r="AU15" i="11"/>
  <c r="AU16" i="11"/>
  <c r="AU17" i="11"/>
  <c r="AU18" i="11"/>
  <c r="AU19" i="11"/>
  <c r="AU20" i="11"/>
  <c r="AU21" i="11"/>
  <c r="AU22" i="11"/>
  <c r="AU23" i="11"/>
  <c r="AU24" i="11"/>
  <c r="AU25" i="11"/>
  <c r="AU26" i="11"/>
  <c r="AU27" i="11"/>
  <c r="AU28" i="11"/>
  <c r="AU29" i="11"/>
  <c r="AU30" i="11"/>
  <c r="AU31" i="11"/>
  <c r="AU32" i="11"/>
  <c r="AU33" i="11"/>
  <c r="AU34" i="11"/>
  <c r="AU35" i="11"/>
  <c r="AU36" i="11"/>
  <c r="AU37" i="11"/>
  <c r="AU38" i="11"/>
  <c r="AU39" i="11"/>
  <c r="AU40" i="11"/>
  <c r="AU41" i="11"/>
  <c r="AU42" i="11"/>
  <c r="AU43" i="11"/>
  <c r="AU44" i="11"/>
  <c r="AU45" i="11"/>
  <c r="AU46" i="11"/>
  <c r="AU47" i="11"/>
  <c r="AU48" i="11"/>
  <c r="AU49" i="11"/>
  <c r="AU50" i="11"/>
  <c r="AU51" i="11"/>
  <c r="AU52" i="11"/>
  <c r="AU53" i="11"/>
  <c r="AU54" i="11"/>
  <c r="AT6" i="11"/>
  <c r="AT7" i="11"/>
  <c r="AT8" i="11"/>
  <c r="AT9" i="11"/>
  <c r="AT10" i="11"/>
  <c r="AT11" i="11"/>
  <c r="AT12" i="11"/>
  <c r="AT13" i="11"/>
  <c r="AT14" i="11"/>
  <c r="AT15" i="11"/>
  <c r="AT16" i="11"/>
  <c r="AT17" i="11"/>
  <c r="AT18" i="11"/>
  <c r="AT19" i="11"/>
  <c r="AT20" i="11"/>
  <c r="AT21" i="11"/>
  <c r="AT22" i="11"/>
  <c r="AT23" i="11"/>
  <c r="AT24" i="11"/>
  <c r="AT25" i="11"/>
  <c r="AT26" i="11"/>
  <c r="AT27" i="11"/>
  <c r="AT28" i="11"/>
  <c r="AT29" i="11"/>
  <c r="AT30" i="11"/>
  <c r="AT31" i="11"/>
  <c r="AT32" i="11"/>
  <c r="AT33" i="11"/>
  <c r="AT34" i="11"/>
  <c r="AT35" i="11"/>
  <c r="AT36" i="11"/>
  <c r="AT37" i="11"/>
  <c r="AT38" i="11"/>
  <c r="AT39" i="11"/>
  <c r="AT40" i="11"/>
  <c r="AT41" i="11"/>
  <c r="AT42" i="11"/>
  <c r="AT43" i="11"/>
  <c r="AT44" i="11"/>
  <c r="AT45" i="11"/>
  <c r="AT46" i="11"/>
  <c r="AT47" i="11"/>
  <c r="AT48" i="11"/>
  <c r="AT49" i="11"/>
  <c r="AT50" i="11"/>
  <c r="AT51" i="11"/>
  <c r="AT52" i="11"/>
  <c r="AT53" i="11"/>
  <c r="AT54" i="11"/>
  <c r="AS6" i="11"/>
  <c r="AS7" i="11"/>
  <c r="AS8" i="11"/>
  <c r="AS9" i="11"/>
  <c r="AS10" i="11"/>
  <c r="AS11" i="11"/>
  <c r="AS12" i="11"/>
  <c r="AS13" i="11"/>
  <c r="AS14" i="11"/>
  <c r="AS15" i="11"/>
  <c r="AS16" i="11"/>
  <c r="AS17" i="11"/>
  <c r="AS18" i="11"/>
  <c r="AS19" i="11"/>
  <c r="AS20" i="11"/>
  <c r="AS21" i="11"/>
  <c r="AS22" i="11"/>
  <c r="AS23" i="11"/>
  <c r="AS24" i="11"/>
  <c r="AS25" i="11"/>
  <c r="AS26" i="11"/>
  <c r="AS27" i="11"/>
  <c r="AS28" i="11"/>
  <c r="AS29" i="11"/>
  <c r="AS30" i="11"/>
  <c r="AS31" i="11"/>
  <c r="AS32" i="11"/>
  <c r="AS33" i="11"/>
  <c r="AS34" i="11"/>
  <c r="AS35" i="11"/>
  <c r="AS36" i="11"/>
  <c r="AS37" i="11"/>
  <c r="AS38" i="11"/>
  <c r="AS39" i="11"/>
  <c r="AS40" i="11"/>
  <c r="AS41" i="11"/>
  <c r="AS42" i="11"/>
  <c r="AS43" i="11"/>
  <c r="AS44" i="11"/>
  <c r="AS45" i="11"/>
  <c r="AS46" i="11"/>
  <c r="AS47" i="11"/>
  <c r="AS48" i="11"/>
  <c r="AS49" i="11"/>
  <c r="AS50" i="11"/>
  <c r="AS51" i="11"/>
  <c r="AS52" i="11"/>
  <c r="AS53" i="11"/>
  <c r="AS54" i="11"/>
  <c r="AR6" i="11"/>
  <c r="AR7" i="11"/>
  <c r="AR8" i="11"/>
  <c r="AR9" i="11"/>
  <c r="AR10" i="11"/>
  <c r="AR11" i="11"/>
  <c r="AR12" i="11"/>
  <c r="AR13" i="11"/>
  <c r="AR14" i="11"/>
  <c r="AR15" i="11"/>
  <c r="AR16" i="11"/>
  <c r="AR17" i="11"/>
  <c r="AR18" i="11"/>
  <c r="AR19" i="11"/>
  <c r="AR20" i="11"/>
  <c r="AR21" i="11"/>
  <c r="AR22" i="11"/>
  <c r="AR23" i="11"/>
  <c r="AR24" i="11"/>
  <c r="AR25" i="11"/>
  <c r="AR26" i="11"/>
  <c r="AR27" i="11"/>
  <c r="AR28" i="11"/>
  <c r="AR29" i="11"/>
  <c r="AR30" i="11"/>
  <c r="AR31" i="11"/>
  <c r="AR32" i="11"/>
  <c r="AR33" i="11"/>
  <c r="AR34" i="11"/>
  <c r="AR35" i="11"/>
  <c r="AR36" i="11"/>
  <c r="AR37" i="11"/>
  <c r="AR38" i="11"/>
  <c r="AR39" i="11"/>
  <c r="AR40" i="11"/>
  <c r="AR41" i="11"/>
  <c r="AR42" i="11"/>
  <c r="AR43" i="11"/>
  <c r="AR44" i="11"/>
  <c r="AR45" i="11"/>
  <c r="AR46" i="11"/>
  <c r="AR47" i="11"/>
  <c r="AR48" i="11"/>
  <c r="AR49" i="11"/>
  <c r="AR50" i="11"/>
  <c r="AR51" i="11"/>
  <c r="AR52" i="11"/>
  <c r="AR53" i="11"/>
  <c r="AR54" i="11"/>
  <c r="AQ6" i="11"/>
  <c r="AQ7" i="11"/>
  <c r="AQ8" i="11"/>
  <c r="AQ9" i="11"/>
  <c r="AQ10" i="11"/>
  <c r="AQ11" i="11"/>
  <c r="AQ12" i="11"/>
  <c r="AQ13" i="11"/>
  <c r="AQ14" i="11"/>
  <c r="AQ15" i="11"/>
  <c r="AQ16" i="11"/>
  <c r="AQ17" i="11"/>
  <c r="AQ18" i="11"/>
  <c r="AQ19" i="11"/>
  <c r="AQ20" i="11"/>
  <c r="AQ21" i="11"/>
  <c r="AQ22" i="11"/>
  <c r="AQ23" i="11"/>
  <c r="AQ24" i="11"/>
  <c r="AQ25" i="11"/>
  <c r="AQ26" i="11"/>
  <c r="AQ27" i="11"/>
  <c r="AQ28" i="11"/>
  <c r="AQ29" i="11"/>
  <c r="AQ30" i="11"/>
  <c r="AQ31" i="11"/>
  <c r="AQ32" i="11"/>
  <c r="AQ33" i="11"/>
  <c r="AQ34" i="11"/>
  <c r="AQ35" i="11"/>
  <c r="AQ36" i="11"/>
  <c r="AQ37" i="11"/>
  <c r="AQ38" i="11"/>
  <c r="AQ39" i="11"/>
  <c r="AQ40" i="11"/>
  <c r="AQ41" i="11"/>
  <c r="AQ42" i="11"/>
  <c r="AQ43" i="11"/>
  <c r="AQ44" i="11"/>
  <c r="AQ45" i="11"/>
  <c r="AQ46" i="11"/>
  <c r="AQ47" i="11"/>
  <c r="AQ48" i="11"/>
  <c r="AQ49" i="11"/>
  <c r="AQ50" i="11"/>
  <c r="AQ51" i="11"/>
  <c r="AQ52" i="11"/>
  <c r="AQ53" i="11"/>
  <c r="AQ54" i="11"/>
  <c r="AP6" i="11"/>
  <c r="AP7" i="11"/>
  <c r="AP8" i="11"/>
  <c r="AP9" i="11"/>
  <c r="AP10" i="11"/>
  <c r="AP11" i="11"/>
  <c r="AP12" i="11"/>
  <c r="AP13" i="11"/>
  <c r="AP14" i="11"/>
  <c r="AP15" i="11"/>
  <c r="AP16" i="11"/>
  <c r="AP17" i="11"/>
  <c r="AP18" i="11"/>
  <c r="AP19" i="11"/>
  <c r="AP20" i="11"/>
  <c r="AP21" i="11"/>
  <c r="AP22" i="11"/>
  <c r="AP23" i="11"/>
  <c r="AP24" i="11"/>
  <c r="AP25" i="11"/>
  <c r="AP26" i="11"/>
  <c r="AP27" i="11"/>
  <c r="AP28" i="11"/>
  <c r="AP29" i="11"/>
  <c r="AP30" i="11"/>
  <c r="AP31" i="11"/>
  <c r="AP32" i="11"/>
  <c r="AP33" i="11"/>
  <c r="AP34" i="11"/>
  <c r="AP35" i="11"/>
  <c r="AP36" i="11"/>
  <c r="AP37" i="11"/>
  <c r="AP38" i="11"/>
  <c r="AP39" i="11"/>
  <c r="AP40" i="11"/>
  <c r="AP41" i="11"/>
  <c r="AP42" i="11"/>
  <c r="AP43" i="11"/>
  <c r="AP44" i="11"/>
  <c r="AP45" i="11"/>
  <c r="AP46" i="11"/>
  <c r="AP47" i="11"/>
  <c r="AP48" i="11"/>
  <c r="AP49" i="11"/>
  <c r="AP50" i="11"/>
  <c r="AP51" i="11"/>
  <c r="AP52" i="11"/>
  <c r="AP53" i="11"/>
  <c r="AP54" i="11"/>
  <c r="AO6" i="11"/>
  <c r="AO7" i="11"/>
  <c r="AO8" i="11"/>
  <c r="AO9" i="11"/>
  <c r="AO10" i="11"/>
  <c r="AO11" i="11"/>
  <c r="AO12" i="11"/>
  <c r="AO13" i="11"/>
  <c r="AO14" i="11"/>
  <c r="AO15" i="11"/>
  <c r="AO16" i="11"/>
  <c r="AO17" i="11"/>
  <c r="AO18" i="11"/>
  <c r="AO19" i="11"/>
  <c r="AO20" i="11"/>
  <c r="AO21" i="11"/>
  <c r="AO22" i="11"/>
  <c r="AO23" i="11"/>
  <c r="AO24" i="11"/>
  <c r="AO25" i="11"/>
  <c r="AO26" i="11"/>
  <c r="AO27" i="11"/>
  <c r="AO28" i="11"/>
  <c r="AO29" i="11"/>
  <c r="AO30" i="11"/>
  <c r="AO31" i="11"/>
  <c r="AO32" i="11"/>
  <c r="AO33" i="11"/>
  <c r="AO34" i="11"/>
  <c r="AO35" i="11"/>
  <c r="AO36" i="11"/>
  <c r="AO37" i="11"/>
  <c r="AO38" i="11"/>
  <c r="AO39" i="11"/>
  <c r="AO40" i="11"/>
  <c r="AO41" i="11"/>
  <c r="AO42" i="11"/>
  <c r="AO43" i="11"/>
  <c r="AO44" i="11"/>
  <c r="AO45" i="11"/>
  <c r="AO46" i="11"/>
  <c r="AO47" i="11"/>
  <c r="AO48" i="11"/>
  <c r="AO49" i="11"/>
  <c r="AO50" i="11"/>
  <c r="AO51" i="11"/>
  <c r="AO52" i="11"/>
  <c r="AO53" i="11"/>
  <c r="AO54" i="11"/>
  <c r="AW5" i="11"/>
  <c r="AV5" i="11"/>
  <c r="AU5" i="11"/>
  <c r="AT5" i="11"/>
  <c r="AS5" i="11"/>
  <c r="AR5" i="11"/>
  <c r="AQ5" i="11"/>
  <c r="AP5" i="11"/>
  <c r="AO5" i="11"/>
  <c r="AO5" i="3"/>
  <c r="AI5" i="3"/>
  <c r="AL5" i="3"/>
  <c r="AM5" i="3"/>
  <c r="AN5" i="3"/>
  <c r="AL6" i="3"/>
  <c r="AM6" i="3"/>
  <c r="AN6" i="3"/>
  <c r="AL7" i="3"/>
  <c r="AM7" i="3"/>
  <c r="AN7" i="3"/>
  <c r="AL8" i="3"/>
  <c r="AM8" i="3"/>
  <c r="AN8" i="3"/>
  <c r="AL9" i="3"/>
  <c r="AM9" i="3"/>
  <c r="AN9" i="3"/>
  <c r="AL10" i="3"/>
  <c r="AM10" i="3"/>
  <c r="AN10" i="3"/>
  <c r="AL11" i="3"/>
  <c r="AM11" i="3"/>
  <c r="AN11" i="3"/>
  <c r="AL12" i="3"/>
  <c r="AM12" i="3"/>
  <c r="AN12" i="3"/>
  <c r="AL13" i="3"/>
  <c r="AM13" i="3"/>
  <c r="AN13" i="3"/>
  <c r="AL14" i="3"/>
  <c r="AM14" i="3"/>
  <c r="AN14" i="3"/>
  <c r="AL15" i="3"/>
  <c r="AM15" i="3"/>
  <c r="AN15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M34" i="3"/>
  <c r="AN34" i="3"/>
  <c r="AL35" i="3"/>
  <c r="AM35" i="3"/>
  <c r="AN35" i="3"/>
  <c r="AL36" i="3"/>
  <c r="AM36" i="3"/>
  <c r="AN36" i="3"/>
  <c r="AL37" i="3"/>
  <c r="AM37" i="3"/>
  <c r="AN37" i="3"/>
  <c r="AL38" i="3"/>
  <c r="AM38" i="3"/>
  <c r="AN38" i="3"/>
  <c r="AL39" i="3"/>
  <c r="AM39" i="3"/>
  <c r="AN39" i="3"/>
  <c r="AL40" i="3"/>
  <c r="AM40" i="3"/>
  <c r="AN40" i="3"/>
  <c r="AL41" i="3"/>
  <c r="AM41" i="3"/>
  <c r="AN41" i="3"/>
  <c r="AL42" i="3"/>
  <c r="AM42" i="3"/>
  <c r="AN42" i="3"/>
  <c r="AL43" i="3"/>
  <c r="AM43" i="3"/>
  <c r="AN43" i="3"/>
  <c r="AL44" i="3"/>
  <c r="AM44" i="3"/>
  <c r="AN44" i="3"/>
  <c r="AL45" i="3"/>
  <c r="AM45" i="3"/>
  <c r="AN45" i="3"/>
  <c r="AL46" i="3"/>
  <c r="AM46" i="3"/>
  <c r="AN46" i="3"/>
  <c r="AL47" i="3"/>
  <c r="AM47" i="3"/>
  <c r="AN47" i="3"/>
  <c r="AL48" i="3"/>
  <c r="AM48" i="3"/>
  <c r="AN48" i="3"/>
  <c r="AL49" i="3"/>
  <c r="AM49" i="3"/>
  <c r="AN49" i="3"/>
  <c r="AL50" i="3"/>
  <c r="AM50" i="3"/>
  <c r="AN50" i="3"/>
  <c r="AL51" i="3"/>
  <c r="AM51" i="3"/>
  <c r="AN51" i="3"/>
  <c r="AL52" i="3"/>
  <c r="AM52" i="3"/>
  <c r="AN52" i="3"/>
  <c r="AL53" i="3"/>
  <c r="AM53" i="3"/>
  <c r="AN53" i="3"/>
  <c r="AL54" i="3"/>
  <c r="AM54" i="3"/>
  <c r="AN54" i="3"/>
  <c r="L6" i="36"/>
  <c r="M6" i="36"/>
  <c r="L7" i="36"/>
  <c r="M7" i="36"/>
  <c r="L8" i="36"/>
  <c r="M8" i="36"/>
  <c r="L9" i="36"/>
  <c r="M9" i="36"/>
  <c r="L10" i="36"/>
  <c r="M10" i="36"/>
  <c r="L11" i="36"/>
  <c r="M11" i="36"/>
  <c r="L12" i="36"/>
  <c r="M12" i="36"/>
  <c r="L13" i="36"/>
  <c r="M13" i="36"/>
  <c r="L14" i="36"/>
  <c r="M14" i="36"/>
  <c r="L15" i="36"/>
  <c r="N15" i="36"/>
  <c r="M15" i="36"/>
  <c r="L16" i="36"/>
  <c r="M16" i="36"/>
  <c r="L17" i="36"/>
  <c r="N17" i="36"/>
  <c r="M17" i="36"/>
  <c r="L18" i="36"/>
  <c r="M18" i="36"/>
  <c r="L19" i="36"/>
  <c r="N19" i="36"/>
  <c r="M19" i="36"/>
  <c r="L20" i="36"/>
  <c r="M20" i="36"/>
  <c r="L21" i="36"/>
  <c r="N21" i="36"/>
  <c r="M21" i="36"/>
  <c r="L22" i="36"/>
  <c r="M22" i="36"/>
  <c r="L23" i="36"/>
  <c r="M23" i="36"/>
  <c r="L24" i="36"/>
  <c r="M24" i="36"/>
  <c r="L25" i="36"/>
  <c r="N25" i="36"/>
  <c r="M25" i="36"/>
  <c r="L26" i="36"/>
  <c r="M26" i="36"/>
  <c r="L27" i="36"/>
  <c r="M27" i="36"/>
  <c r="L28" i="36"/>
  <c r="M28" i="36"/>
  <c r="L29" i="36"/>
  <c r="N29" i="36"/>
  <c r="M29" i="36"/>
  <c r="L30" i="36"/>
  <c r="M30" i="36"/>
  <c r="L31" i="36"/>
  <c r="N31" i="36"/>
  <c r="M31" i="36"/>
  <c r="L32" i="36"/>
  <c r="M32" i="36"/>
  <c r="L33" i="36"/>
  <c r="M33" i="36"/>
  <c r="L34" i="36"/>
  <c r="M34" i="36"/>
  <c r="L35" i="36"/>
  <c r="M35" i="36"/>
  <c r="L36" i="36"/>
  <c r="M36" i="36"/>
  <c r="L37" i="36"/>
  <c r="M37" i="36"/>
  <c r="L38" i="36"/>
  <c r="M38" i="36"/>
  <c r="L39" i="36"/>
  <c r="M39" i="36"/>
  <c r="L40" i="36"/>
  <c r="L41" i="36"/>
  <c r="M41" i="36"/>
  <c r="L42" i="36"/>
  <c r="M42" i="36"/>
  <c r="L43" i="36"/>
  <c r="M43" i="36"/>
  <c r="L44" i="36"/>
  <c r="M44" i="36"/>
  <c r="L45" i="36"/>
  <c r="N45" i="36"/>
  <c r="M45" i="36"/>
  <c r="L46" i="36"/>
  <c r="M46" i="36"/>
  <c r="L47" i="36"/>
  <c r="N47" i="36"/>
  <c r="M47" i="36"/>
  <c r="L48" i="36"/>
  <c r="M48" i="36"/>
  <c r="L49" i="36"/>
  <c r="M49" i="36"/>
  <c r="L50" i="36"/>
  <c r="M50" i="36"/>
  <c r="L51" i="36"/>
  <c r="N51" i="36"/>
  <c r="M51" i="36"/>
  <c r="L52" i="36"/>
  <c r="M52" i="36"/>
  <c r="L53" i="36"/>
  <c r="N53" i="36"/>
  <c r="M53" i="36"/>
  <c r="L54" i="36"/>
  <c r="M54" i="36"/>
  <c r="M5" i="36"/>
  <c r="L5" i="36"/>
  <c r="I6" i="36"/>
  <c r="J6" i="36"/>
  <c r="I7" i="36"/>
  <c r="K7" i="36"/>
  <c r="J7" i="36"/>
  <c r="I8" i="36"/>
  <c r="J8" i="36"/>
  <c r="I9" i="36"/>
  <c r="K9" i="36"/>
  <c r="J9" i="36"/>
  <c r="I10" i="36"/>
  <c r="J10" i="36"/>
  <c r="I11" i="36"/>
  <c r="J11" i="36"/>
  <c r="I12" i="36"/>
  <c r="J12" i="36"/>
  <c r="I13" i="36"/>
  <c r="J13" i="36"/>
  <c r="I14" i="36"/>
  <c r="J14" i="36"/>
  <c r="I15" i="36"/>
  <c r="K15" i="36"/>
  <c r="J15" i="36"/>
  <c r="I16" i="36"/>
  <c r="J16" i="36"/>
  <c r="I17" i="36"/>
  <c r="J17" i="36"/>
  <c r="I18" i="36"/>
  <c r="J18" i="36"/>
  <c r="I19" i="36"/>
  <c r="K19" i="36"/>
  <c r="J19" i="36"/>
  <c r="I20" i="36"/>
  <c r="J20" i="36"/>
  <c r="I21" i="36"/>
  <c r="J21" i="36"/>
  <c r="I22" i="36"/>
  <c r="J22" i="36"/>
  <c r="I23" i="36"/>
  <c r="J23" i="36"/>
  <c r="I24" i="36"/>
  <c r="J24" i="36"/>
  <c r="I25" i="36"/>
  <c r="J25" i="36"/>
  <c r="I26" i="36"/>
  <c r="J26" i="36"/>
  <c r="I27" i="36"/>
  <c r="K27" i="36"/>
  <c r="J27" i="36"/>
  <c r="I28" i="36"/>
  <c r="J28" i="36"/>
  <c r="I29" i="36"/>
  <c r="K29" i="36"/>
  <c r="J29" i="36"/>
  <c r="I30" i="36"/>
  <c r="J30" i="36"/>
  <c r="I31" i="36"/>
  <c r="K31" i="36"/>
  <c r="J31" i="36"/>
  <c r="I32" i="36"/>
  <c r="J32" i="36"/>
  <c r="I33" i="36"/>
  <c r="K33" i="36"/>
  <c r="J33" i="36"/>
  <c r="I34" i="36"/>
  <c r="J34" i="36"/>
  <c r="I35" i="36"/>
  <c r="J35" i="36"/>
  <c r="I36" i="36"/>
  <c r="J36" i="36"/>
  <c r="I37" i="36"/>
  <c r="J37" i="36"/>
  <c r="I38" i="36"/>
  <c r="J38" i="36"/>
  <c r="I39" i="36"/>
  <c r="J39" i="36"/>
  <c r="I40" i="36"/>
  <c r="I41" i="36"/>
  <c r="J41" i="36"/>
  <c r="I42" i="36"/>
  <c r="J42" i="36"/>
  <c r="I43" i="36"/>
  <c r="K43" i="36"/>
  <c r="J43" i="36"/>
  <c r="I44" i="36"/>
  <c r="J44" i="36"/>
  <c r="I45" i="36"/>
  <c r="K45" i="36"/>
  <c r="J45" i="36"/>
  <c r="I46" i="36"/>
  <c r="J46" i="36"/>
  <c r="I47" i="36"/>
  <c r="K47" i="36"/>
  <c r="J47" i="36"/>
  <c r="I48" i="36"/>
  <c r="J48" i="36"/>
  <c r="I49" i="36"/>
  <c r="J49" i="36"/>
  <c r="I50" i="36"/>
  <c r="J50" i="36"/>
  <c r="I51" i="36"/>
  <c r="K51" i="36"/>
  <c r="J51" i="36"/>
  <c r="I52" i="36"/>
  <c r="J52" i="36"/>
  <c r="I53" i="36"/>
  <c r="J53" i="36"/>
  <c r="I54" i="36"/>
  <c r="J54" i="36"/>
  <c r="J5" i="36"/>
  <c r="I5" i="36"/>
  <c r="G6" i="36"/>
  <c r="G7" i="36"/>
  <c r="G8" i="36"/>
  <c r="G9" i="36"/>
  <c r="G10" i="36"/>
  <c r="G11" i="36"/>
  <c r="G12" i="36"/>
  <c r="G13" i="36"/>
  <c r="G14" i="36"/>
  <c r="G15" i="36"/>
  <c r="G16" i="36"/>
  <c r="G17" i="36"/>
  <c r="G18" i="36"/>
  <c r="G19" i="36"/>
  <c r="G20" i="36"/>
  <c r="G21" i="36"/>
  <c r="G22" i="36"/>
  <c r="G23" i="36"/>
  <c r="G24" i="36"/>
  <c r="G25" i="36"/>
  <c r="G26" i="36"/>
  <c r="G27" i="36"/>
  <c r="G28" i="36"/>
  <c r="G29" i="36"/>
  <c r="G30" i="36"/>
  <c r="G31" i="36"/>
  <c r="G32" i="36"/>
  <c r="G33" i="36"/>
  <c r="G34" i="36"/>
  <c r="G35" i="36"/>
  <c r="G36" i="36"/>
  <c r="G37" i="36"/>
  <c r="G38" i="36"/>
  <c r="G39" i="36"/>
  <c r="G41" i="36"/>
  <c r="G42" i="36"/>
  <c r="G43" i="36"/>
  <c r="G44" i="36"/>
  <c r="G45" i="36"/>
  <c r="H45" i="36"/>
  <c r="G46" i="36"/>
  <c r="G47" i="36"/>
  <c r="G48" i="36"/>
  <c r="G49" i="36"/>
  <c r="H49" i="36"/>
  <c r="G50" i="36"/>
  <c r="G51" i="36"/>
  <c r="G52" i="36"/>
  <c r="G53" i="36"/>
  <c r="G54" i="36"/>
  <c r="F6" i="36"/>
  <c r="F7" i="36"/>
  <c r="F8" i="36"/>
  <c r="F9" i="36"/>
  <c r="F10" i="36"/>
  <c r="F11" i="36"/>
  <c r="F12" i="36"/>
  <c r="F13" i="36"/>
  <c r="F14" i="36"/>
  <c r="F15" i="36"/>
  <c r="F16" i="36"/>
  <c r="F17" i="36"/>
  <c r="F18" i="36"/>
  <c r="F19" i="36"/>
  <c r="F20" i="36"/>
  <c r="F21" i="36"/>
  <c r="F22" i="36"/>
  <c r="F23" i="36"/>
  <c r="F24" i="36"/>
  <c r="F25" i="36"/>
  <c r="F26" i="36"/>
  <c r="F27" i="36"/>
  <c r="F28" i="36"/>
  <c r="F29" i="36"/>
  <c r="F30" i="36"/>
  <c r="F31" i="36"/>
  <c r="F32" i="36"/>
  <c r="F33" i="36"/>
  <c r="F34" i="36"/>
  <c r="F35" i="36"/>
  <c r="F36" i="36"/>
  <c r="F37" i="36"/>
  <c r="F38" i="36"/>
  <c r="F39" i="36"/>
  <c r="F40" i="36"/>
  <c r="F41" i="36"/>
  <c r="F42" i="36"/>
  <c r="F43" i="36"/>
  <c r="F44" i="36"/>
  <c r="F45" i="36"/>
  <c r="F46" i="36"/>
  <c r="F47" i="36"/>
  <c r="F48" i="36"/>
  <c r="F49" i="36"/>
  <c r="F50" i="36"/>
  <c r="F51" i="36"/>
  <c r="F52" i="36"/>
  <c r="F53" i="36"/>
  <c r="F54" i="36"/>
  <c r="G5" i="36"/>
  <c r="F5" i="36"/>
  <c r="D6" i="36"/>
  <c r="D7" i="36"/>
  <c r="D8" i="36"/>
  <c r="D9" i="36"/>
  <c r="D10" i="36"/>
  <c r="D11" i="36"/>
  <c r="D12" i="36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4" i="36"/>
  <c r="D35" i="36"/>
  <c r="E35" i="36"/>
  <c r="D36" i="36"/>
  <c r="D37" i="36"/>
  <c r="D38" i="36"/>
  <c r="D39" i="36"/>
  <c r="E39" i="36"/>
  <c r="D41" i="36"/>
  <c r="D42" i="36"/>
  <c r="D43" i="36"/>
  <c r="E43" i="36"/>
  <c r="D44" i="36"/>
  <c r="D45" i="36"/>
  <c r="D46" i="36"/>
  <c r="D47" i="36"/>
  <c r="D48" i="36"/>
  <c r="D49" i="36"/>
  <c r="D50" i="36"/>
  <c r="D51" i="36"/>
  <c r="D52" i="36"/>
  <c r="D53" i="36"/>
  <c r="D54" i="36"/>
  <c r="C6" i="36"/>
  <c r="C7" i="36"/>
  <c r="C8" i="36"/>
  <c r="C9" i="36"/>
  <c r="C10" i="36"/>
  <c r="C11" i="36"/>
  <c r="C12" i="36"/>
  <c r="C13" i="36"/>
  <c r="C14" i="36"/>
  <c r="C15" i="36"/>
  <c r="C16" i="36"/>
  <c r="C17" i="36"/>
  <c r="C18" i="36"/>
  <c r="C19" i="36"/>
  <c r="C20" i="36"/>
  <c r="C21" i="36"/>
  <c r="C22" i="36"/>
  <c r="C23" i="36"/>
  <c r="C24" i="36"/>
  <c r="C25" i="36"/>
  <c r="C26" i="36"/>
  <c r="C27" i="36"/>
  <c r="C28" i="36"/>
  <c r="C29" i="36"/>
  <c r="C30" i="36"/>
  <c r="C31" i="36"/>
  <c r="C32" i="36"/>
  <c r="C33" i="36"/>
  <c r="C34" i="36"/>
  <c r="C35" i="36"/>
  <c r="C36" i="36"/>
  <c r="C37" i="36"/>
  <c r="C38" i="36"/>
  <c r="C39" i="36"/>
  <c r="C40" i="36"/>
  <c r="C41" i="36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D5" i="36"/>
  <c r="C5" i="36"/>
  <c r="C5" i="37"/>
  <c r="F98" i="24"/>
  <c r="F90" i="24"/>
  <c r="F82" i="24"/>
  <c r="M14" i="37"/>
  <c r="N14" i="37"/>
  <c r="M15" i="37"/>
  <c r="M16" i="37"/>
  <c r="M17" i="37"/>
  <c r="M18" i="37"/>
  <c r="M19" i="37"/>
  <c r="M20" i="37"/>
  <c r="M21" i="37"/>
  <c r="M22" i="37"/>
  <c r="M23" i="37"/>
  <c r="M24" i="37"/>
  <c r="M25" i="37"/>
  <c r="M26" i="37"/>
  <c r="M27" i="37"/>
  <c r="M28" i="37"/>
  <c r="M29" i="37"/>
  <c r="M30" i="37"/>
  <c r="M31" i="37"/>
  <c r="M32" i="37"/>
  <c r="M33" i="37"/>
  <c r="M34" i="37"/>
  <c r="M35" i="37"/>
  <c r="M36" i="37"/>
  <c r="M37" i="37"/>
  <c r="M38" i="37"/>
  <c r="N38" i="37"/>
  <c r="M39" i="37"/>
  <c r="M41" i="37"/>
  <c r="M42" i="37"/>
  <c r="M43" i="37"/>
  <c r="M44" i="37"/>
  <c r="M45" i="37"/>
  <c r="M46" i="37"/>
  <c r="M47" i="37"/>
  <c r="M48" i="37"/>
  <c r="N48" i="37"/>
  <c r="M49" i="37"/>
  <c r="M50" i="37"/>
  <c r="N50" i="36"/>
  <c r="M51" i="37"/>
  <c r="M52" i="37"/>
  <c r="M53" i="37"/>
  <c r="M54" i="37"/>
  <c r="L6" i="37"/>
  <c r="N6" i="37"/>
  <c r="M6" i="37"/>
  <c r="L7" i="37"/>
  <c r="M7" i="37"/>
  <c r="L8" i="37"/>
  <c r="M8" i="37"/>
  <c r="L9" i="37"/>
  <c r="M9" i="37"/>
  <c r="L10" i="37"/>
  <c r="N10" i="36"/>
  <c r="M10" i="37"/>
  <c r="N10" i="37"/>
  <c r="L11" i="37"/>
  <c r="M11" i="37"/>
  <c r="L12" i="37"/>
  <c r="M12" i="37"/>
  <c r="L13" i="37"/>
  <c r="N13" i="36"/>
  <c r="M13" i="37"/>
  <c r="M5" i="37"/>
  <c r="N8" i="37"/>
  <c r="L14" i="37"/>
  <c r="L15" i="37"/>
  <c r="N15" i="37"/>
  <c r="L16" i="37"/>
  <c r="N16" i="36"/>
  <c r="L17" i="37"/>
  <c r="L18" i="37"/>
  <c r="L19" i="37"/>
  <c r="N19" i="37"/>
  <c r="L20" i="37"/>
  <c r="L21" i="37"/>
  <c r="L22" i="37"/>
  <c r="N22" i="37"/>
  <c r="L23" i="37"/>
  <c r="L24" i="37"/>
  <c r="L25" i="37"/>
  <c r="L26" i="37"/>
  <c r="L27" i="37"/>
  <c r="L28" i="37"/>
  <c r="L29" i="37"/>
  <c r="L30" i="37"/>
  <c r="N30" i="36"/>
  <c r="L31" i="37"/>
  <c r="L32" i="37"/>
  <c r="L33" i="37"/>
  <c r="L34" i="37"/>
  <c r="N34" i="37"/>
  <c r="L35" i="37"/>
  <c r="L36" i="37"/>
  <c r="L37" i="37"/>
  <c r="L38" i="37"/>
  <c r="L39" i="37"/>
  <c r="L40" i="37"/>
  <c r="L41" i="37"/>
  <c r="L42" i="37"/>
  <c r="N42" i="37"/>
  <c r="L43" i="37"/>
  <c r="L44" i="37"/>
  <c r="L45" i="37"/>
  <c r="N45" i="37"/>
  <c r="L46" i="37"/>
  <c r="L47" i="37"/>
  <c r="L48" i="37"/>
  <c r="L49" i="37"/>
  <c r="L50" i="37"/>
  <c r="L51" i="37"/>
  <c r="N51" i="37"/>
  <c r="L52" i="37"/>
  <c r="L53" i="37"/>
  <c r="N53" i="37"/>
  <c r="L54" i="37"/>
  <c r="L5" i="37"/>
  <c r="J6" i="37"/>
  <c r="J7" i="37"/>
  <c r="J8" i="37"/>
  <c r="K8" i="37"/>
  <c r="J9" i="37"/>
  <c r="J10" i="37"/>
  <c r="J11" i="37"/>
  <c r="J12" i="37"/>
  <c r="K12" i="37"/>
  <c r="J13" i="37"/>
  <c r="J14" i="37"/>
  <c r="J15" i="37"/>
  <c r="J16" i="37"/>
  <c r="J17" i="37"/>
  <c r="J18" i="37"/>
  <c r="K18" i="37"/>
  <c r="J19" i="37"/>
  <c r="J20" i="37"/>
  <c r="J21" i="37"/>
  <c r="J22" i="37"/>
  <c r="J23" i="37"/>
  <c r="J24" i="37"/>
  <c r="J25" i="37"/>
  <c r="J26" i="37"/>
  <c r="J27" i="37"/>
  <c r="J28" i="37"/>
  <c r="J29" i="37"/>
  <c r="J30" i="37"/>
  <c r="J31" i="37"/>
  <c r="J32" i="37"/>
  <c r="J33" i="37"/>
  <c r="J34" i="37"/>
  <c r="J35" i="37"/>
  <c r="J36" i="37"/>
  <c r="J37" i="37"/>
  <c r="J38" i="37"/>
  <c r="J39" i="37"/>
  <c r="J41" i="37"/>
  <c r="J42" i="37"/>
  <c r="J43" i="37"/>
  <c r="J44" i="37"/>
  <c r="J45" i="37"/>
  <c r="J46" i="37"/>
  <c r="K46" i="37"/>
  <c r="J47" i="37"/>
  <c r="J48" i="37"/>
  <c r="J49" i="37"/>
  <c r="K49" i="37"/>
  <c r="J50" i="37"/>
  <c r="J51" i="37"/>
  <c r="J52" i="37"/>
  <c r="J53" i="37"/>
  <c r="J54" i="37"/>
  <c r="I6" i="37"/>
  <c r="I7" i="37"/>
  <c r="I8" i="37"/>
  <c r="I9" i="37"/>
  <c r="I10" i="37"/>
  <c r="I11" i="37"/>
  <c r="I12" i="37"/>
  <c r="I13" i="37"/>
  <c r="I14" i="37"/>
  <c r="I15" i="37"/>
  <c r="K15" i="37"/>
  <c r="I16" i="37"/>
  <c r="K16" i="37"/>
  <c r="I17" i="37"/>
  <c r="K17" i="36"/>
  <c r="I18" i="37"/>
  <c r="I19" i="37"/>
  <c r="K19" i="37"/>
  <c r="I20" i="37"/>
  <c r="I21" i="37"/>
  <c r="K21" i="36"/>
  <c r="I22" i="37"/>
  <c r="K22" i="37"/>
  <c r="I23" i="37"/>
  <c r="I24" i="37"/>
  <c r="I25" i="37"/>
  <c r="I26" i="37"/>
  <c r="I27" i="37"/>
  <c r="I28" i="37"/>
  <c r="K28" i="37"/>
  <c r="I29" i="37"/>
  <c r="I30" i="37"/>
  <c r="K30" i="37"/>
  <c r="I31" i="37"/>
  <c r="I32" i="37"/>
  <c r="K32" i="37"/>
  <c r="I33" i="37"/>
  <c r="I34" i="37"/>
  <c r="I35" i="37"/>
  <c r="I36" i="37"/>
  <c r="I37" i="37"/>
  <c r="I38" i="37"/>
  <c r="K38" i="37"/>
  <c r="I39" i="37"/>
  <c r="I40" i="37"/>
  <c r="I41" i="37"/>
  <c r="I42" i="37"/>
  <c r="I43" i="37"/>
  <c r="I44" i="37"/>
  <c r="I45" i="37"/>
  <c r="K45" i="37"/>
  <c r="I46" i="37"/>
  <c r="I47" i="37"/>
  <c r="K47" i="37"/>
  <c r="I48" i="37"/>
  <c r="I49" i="37"/>
  <c r="I50" i="37"/>
  <c r="I51" i="37"/>
  <c r="I52" i="37"/>
  <c r="I53" i="37"/>
  <c r="I54" i="37"/>
  <c r="J5" i="37"/>
  <c r="K5" i="37"/>
  <c r="I5" i="37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39" i="37"/>
  <c r="G41" i="37"/>
  <c r="G42" i="37"/>
  <c r="G43" i="37"/>
  <c r="H43" i="36"/>
  <c r="G44" i="37"/>
  <c r="G45" i="37"/>
  <c r="G46" i="37"/>
  <c r="G47" i="37"/>
  <c r="G48" i="37"/>
  <c r="H48" i="37"/>
  <c r="G49" i="37"/>
  <c r="G50" i="37"/>
  <c r="H50" i="37"/>
  <c r="G51" i="37"/>
  <c r="G52" i="37"/>
  <c r="G53" i="37"/>
  <c r="G54" i="37"/>
  <c r="F6" i="37"/>
  <c r="H6" i="37"/>
  <c r="F7" i="37"/>
  <c r="F8" i="37"/>
  <c r="H8" i="37"/>
  <c r="F9" i="37"/>
  <c r="F10" i="37"/>
  <c r="H10" i="36"/>
  <c r="F11" i="37"/>
  <c r="F12" i="37"/>
  <c r="F13" i="37"/>
  <c r="H13" i="37"/>
  <c r="F14" i="37"/>
  <c r="F15" i="37"/>
  <c r="F16" i="37"/>
  <c r="H16" i="37"/>
  <c r="F17" i="37"/>
  <c r="F18" i="37"/>
  <c r="F19" i="37"/>
  <c r="F20" i="37"/>
  <c r="F21" i="37"/>
  <c r="F22" i="37"/>
  <c r="H22" i="37"/>
  <c r="F23" i="37"/>
  <c r="F24" i="37"/>
  <c r="F25" i="37"/>
  <c r="F26" i="37"/>
  <c r="H26" i="37"/>
  <c r="F27" i="37"/>
  <c r="F28" i="37"/>
  <c r="F29" i="37"/>
  <c r="F30" i="37"/>
  <c r="H30" i="36"/>
  <c r="F31" i="37"/>
  <c r="F32" i="37"/>
  <c r="F33" i="37"/>
  <c r="H33" i="37"/>
  <c r="F34" i="37"/>
  <c r="F35" i="37"/>
  <c r="H35" i="37"/>
  <c r="F36" i="37"/>
  <c r="F37" i="37"/>
  <c r="F38" i="37"/>
  <c r="F39" i="37"/>
  <c r="F40" i="37"/>
  <c r="F41" i="37"/>
  <c r="F42" i="37"/>
  <c r="F43" i="37"/>
  <c r="F44" i="37"/>
  <c r="H44" i="36"/>
  <c r="F45" i="37"/>
  <c r="F46" i="37"/>
  <c r="F47" i="37"/>
  <c r="F48" i="37"/>
  <c r="F49" i="37"/>
  <c r="F50" i="37"/>
  <c r="F51" i="37"/>
  <c r="F52" i="37"/>
  <c r="F53" i="37"/>
  <c r="F54" i="37"/>
  <c r="H54" i="37"/>
  <c r="G5" i="37"/>
  <c r="H5" i="37"/>
  <c r="F5" i="37"/>
  <c r="D6" i="37"/>
  <c r="D7" i="37"/>
  <c r="D8" i="37"/>
  <c r="D9" i="37"/>
  <c r="D10" i="37"/>
  <c r="D11" i="37"/>
  <c r="D12" i="37"/>
  <c r="E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35" i="37"/>
  <c r="D36" i="37"/>
  <c r="D37" i="37"/>
  <c r="D38" i="37"/>
  <c r="D39" i="37"/>
  <c r="D41" i="37"/>
  <c r="D42" i="37"/>
  <c r="D43" i="37"/>
  <c r="D44" i="37"/>
  <c r="D45" i="37"/>
  <c r="D46" i="37"/>
  <c r="D47" i="37"/>
  <c r="D48" i="37"/>
  <c r="D49" i="37"/>
  <c r="D50" i="37"/>
  <c r="D51" i="37"/>
  <c r="D52" i="37"/>
  <c r="E52" i="36"/>
  <c r="D53" i="37"/>
  <c r="D54" i="37"/>
  <c r="D5" i="37"/>
  <c r="E5" i="36"/>
  <c r="C6" i="37"/>
  <c r="C7" i="37"/>
  <c r="C8" i="37"/>
  <c r="C9" i="37"/>
  <c r="C10" i="37"/>
  <c r="C11" i="37"/>
  <c r="E11" i="37"/>
  <c r="C12" i="37"/>
  <c r="C13" i="37"/>
  <c r="C14" i="37"/>
  <c r="E14" i="36"/>
  <c r="C15" i="37"/>
  <c r="C16" i="37"/>
  <c r="E16" i="37"/>
  <c r="C17" i="37"/>
  <c r="C18" i="37"/>
  <c r="C19" i="37"/>
  <c r="E19" i="37"/>
  <c r="C20" i="37"/>
  <c r="C21" i="37"/>
  <c r="C22" i="37"/>
  <c r="C23" i="37"/>
  <c r="E23" i="37"/>
  <c r="C24" i="37"/>
  <c r="C25" i="37"/>
  <c r="C26" i="37"/>
  <c r="C27" i="37"/>
  <c r="C28" i="37"/>
  <c r="C29" i="37"/>
  <c r="E29" i="37"/>
  <c r="C30" i="37"/>
  <c r="C31" i="37"/>
  <c r="C32" i="37"/>
  <c r="E32" i="37"/>
  <c r="C33" i="37"/>
  <c r="E33" i="37"/>
  <c r="C34" i="37"/>
  <c r="C35" i="37"/>
  <c r="C36" i="37"/>
  <c r="E36" i="37"/>
  <c r="C37" i="37"/>
  <c r="C38" i="37"/>
  <c r="C39" i="37"/>
  <c r="E39" i="37"/>
  <c r="C40" i="37"/>
  <c r="C41" i="37"/>
  <c r="C42" i="37"/>
  <c r="E42" i="36"/>
  <c r="C43" i="37"/>
  <c r="C44" i="37"/>
  <c r="C45" i="37"/>
  <c r="C46" i="37"/>
  <c r="E46" i="37"/>
  <c r="C47" i="37"/>
  <c r="C48" i="37"/>
  <c r="E48" i="37"/>
  <c r="C49" i="37"/>
  <c r="C50" i="37"/>
  <c r="C51" i="37"/>
  <c r="C52" i="37"/>
  <c r="C53" i="37"/>
  <c r="C54" i="37"/>
  <c r="N50" i="37"/>
  <c r="E44" i="37"/>
  <c r="N41" i="37"/>
  <c r="H32" i="37"/>
  <c r="N27" i="37"/>
  <c r="N25" i="37"/>
  <c r="E20" i="37"/>
  <c r="H12" i="37"/>
  <c r="E8" i="37"/>
  <c r="K8" i="36"/>
  <c r="K32" i="36"/>
  <c r="N38" i="36"/>
  <c r="H8" i="36"/>
  <c r="E12" i="36"/>
  <c r="E36" i="36"/>
  <c r="E26" i="36"/>
  <c r="AN54" i="13"/>
  <c r="AM54" i="13"/>
  <c r="AL54" i="13"/>
  <c r="AK54" i="13"/>
  <c r="AJ54" i="13"/>
  <c r="AI54" i="13"/>
  <c r="AH54" i="13"/>
  <c r="AG54" i="13"/>
  <c r="AF54" i="13"/>
  <c r="AE54" i="13"/>
  <c r="AD54" i="13"/>
  <c r="AC54" i="13"/>
  <c r="AB54" i="13"/>
  <c r="AA54" i="13"/>
  <c r="Z54" i="13"/>
  <c r="Y54" i="13"/>
  <c r="X54" i="13"/>
  <c r="W54" i="13"/>
  <c r="U54" i="13"/>
  <c r="T54" i="13"/>
  <c r="R54" i="13"/>
  <c r="Q54" i="13"/>
  <c r="O54" i="13"/>
  <c r="N54" i="13"/>
  <c r="M54" i="13"/>
  <c r="L54" i="13"/>
  <c r="K54" i="13"/>
  <c r="I54" i="13"/>
  <c r="H54" i="13"/>
  <c r="F54" i="13"/>
  <c r="E54" i="13"/>
  <c r="C54" i="13"/>
  <c r="B54" i="13"/>
  <c r="AN53" i="13"/>
  <c r="AM53" i="13"/>
  <c r="AL53" i="13"/>
  <c r="AK53" i="13"/>
  <c r="AJ53" i="13"/>
  <c r="AI53" i="13"/>
  <c r="AH53" i="13"/>
  <c r="AG53" i="13"/>
  <c r="AF53" i="13"/>
  <c r="AE53" i="13"/>
  <c r="AD53" i="13"/>
  <c r="AC53" i="13"/>
  <c r="AB53" i="13"/>
  <c r="AA53" i="13"/>
  <c r="Z53" i="13"/>
  <c r="Y53" i="13"/>
  <c r="X53" i="13"/>
  <c r="W53" i="13"/>
  <c r="V53" i="13"/>
  <c r="U53" i="13"/>
  <c r="T53" i="13"/>
  <c r="S53" i="13"/>
  <c r="R53" i="13"/>
  <c r="Q53" i="13"/>
  <c r="P53" i="13"/>
  <c r="O53" i="13"/>
  <c r="N53" i="13"/>
  <c r="M53" i="13"/>
  <c r="L53" i="13"/>
  <c r="K53" i="13"/>
  <c r="J53" i="13"/>
  <c r="I53" i="13"/>
  <c r="H53" i="13"/>
  <c r="G53" i="13"/>
  <c r="F53" i="13"/>
  <c r="E53" i="13"/>
  <c r="D53" i="13"/>
  <c r="C53" i="13"/>
  <c r="B53" i="13"/>
  <c r="AN52" i="13"/>
  <c r="AM52" i="13"/>
  <c r="AL52" i="13"/>
  <c r="AK52" i="13"/>
  <c r="AJ52" i="13"/>
  <c r="AI52" i="13"/>
  <c r="AH52" i="13"/>
  <c r="AG52" i="13"/>
  <c r="AF52" i="13"/>
  <c r="AE52" i="13"/>
  <c r="AD52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B52" i="13"/>
  <c r="AN51" i="13"/>
  <c r="AM51" i="13"/>
  <c r="AL51" i="13"/>
  <c r="AK51" i="13"/>
  <c r="AJ51" i="13"/>
  <c r="AI51" i="13"/>
  <c r="AH51" i="13"/>
  <c r="AG51" i="13"/>
  <c r="AF51" i="13"/>
  <c r="AE51" i="13"/>
  <c r="AD51" i="13"/>
  <c r="AC51" i="13"/>
  <c r="AB51" i="13"/>
  <c r="AA51" i="13"/>
  <c r="Z51" i="13"/>
  <c r="Y51" i="13"/>
  <c r="X51" i="13"/>
  <c r="W51" i="13"/>
  <c r="V51" i="13"/>
  <c r="U51" i="13"/>
  <c r="T51" i="13"/>
  <c r="S51" i="13"/>
  <c r="R51" i="13"/>
  <c r="Q51" i="13"/>
  <c r="P51" i="13"/>
  <c r="O51" i="13"/>
  <c r="N51" i="13"/>
  <c r="M51" i="13"/>
  <c r="L51" i="13"/>
  <c r="K51" i="13"/>
  <c r="J51" i="13"/>
  <c r="I51" i="13"/>
  <c r="H51" i="13"/>
  <c r="G51" i="13"/>
  <c r="F51" i="13"/>
  <c r="E51" i="13"/>
  <c r="D51" i="13"/>
  <c r="C51" i="13"/>
  <c r="B51" i="13"/>
  <c r="AN50" i="13"/>
  <c r="AM50" i="13"/>
  <c r="AL50" i="13"/>
  <c r="AK50" i="13"/>
  <c r="AJ50" i="13"/>
  <c r="AI50" i="13"/>
  <c r="AH50" i="13"/>
  <c r="AG50" i="13"/>
  <c r="AF50" i="13"/>
  <c r="AE50" i="13"/>
  <c r="AD50" i="13"/>
  <c r="AC50" i="13"/>
  <c r="AB50" i="13"/>
  <c r="AA50" i="13"/>
  <c r="Z50" i="13"/>
  <c r="Y50" i="13"/>
  <c r="X50" i="13"/>
  <c r="W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B50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D49" i="13"/>
  <c r="C49" i="13"/>
  <c r="B49" i="13"/>
  <c r="AN48" i="13"/>
  <c r="AM48" i="13"/>
  <c r="AL48" i="13"/>
  <c r="AK48" i="13"/>
  <c r="AJ48" i="13"/>
  <c r="AI48" i="13"/>
  <c r="AH48" i="13"/>
  <c r="AG48" i="13"/>
  <c r="AF48" i="13"/>
  <c r="AE48" i="13"/>
  <c r="AD48" i="13"/>
  <c r="AC48" i="13"/>
  <c r="AB48" i="13"/>
  <c r="AA48" i="13"/>
  <c r="Z48" i="13"/>
  <c r="Y48" i="13"/>
  <c r="X48" i="13"/>
  <c r="W48" i="13"/>
  <c r="V48" i="13"/>
  <c r="U48" i="13"/>
  <c r="T48" i="13"/>
  <c r="S48" i="13"/>
  <c r="R48" i="13"/>
  <c r="Q48" i="13"/>
  <c r="P48" i="13"/>
  <c r="O48" i="13"/>
  <c r="N48" i="13"/>
  <c r="M48" i="13"/>
  <c r="L48" i="13"/>
  <c r="K48" i="13"/>
  <c r="J48" i="13"/>
  <c r="I48" i="13"/>
  <c r="H48" i="13"/>
  <c r="G48" i="13"/>
  <c r="F48" i="13"/>
  <c r="E48" i="13"/>
  <c r="D48" i="13"/>
  <c r="C48" i="13"/>
  <c r="B48" i="13"/>
  <c r="AN47" i="13"/>
  <c r="AM47" i="13"/>
  <c r="AL47" i="13"/>
  <c r="AK47" i="13"/>
  <c r="AJ47" i="13"/>
  <c r="AI47" i="13"/>
  <c r="AH47" i="13"/>
  <c r="AG47" i="13"/>
  <c r="AF47" i="13"/>
  <c r="AE47" i="13"/>
  <c r="AD47" i="13"/>
  <c r="AC47" i="13"/>
  <c r="AB47" i="13"/>
  <c r="AA47" i="13"/>
  <c r="Z47" i="13"/>
  <c r="Y47" i="13"/>
  <c r="X47" i="13"/>
  <c r="W47" i="13"/>
  <c r="V47" i="13"/>
  <c r="U47" i="13"/>
  <c r="T47" i="13"/>
  <c r="S47" i="13"/>
  <c r="R47" i="13"/>
  <c r="Q47" i="13"/>
  <c r="P47" i="13"/>
  <c r="O47" i="13"/>
  <c r="N47" i="13"/>
  <c r="M47" i="13"/>
  <c r="L47" i="13"/>
  <c r="K47" i="13"/>
  <c r="J47" i="13"/>
  <c r="I47" i="13"/>
  <c r="H47" i="13"/>
  <c r="G47" i="13"/>
  <c r="F47" i="13"/>
  <c r="E47" i="13"/>
  <c r="D47" i="13"/>
  <c r="C47" i="13"/>
  <c r="B47" i="13"/>
  <c r="AN46" i="13"/>
  <c r="AM46" i="13"/>
  <c r="AL46" i="13"/>
  <c r="AK46" i="13"/>
  <c r="AJ46" i="13"/>
  <c r="AI46" i="13"/>
  <c r="AH46" i="13"/>
  <c r="AG46" i="13"/>
  <c r="AF46" i="13"/>
  <c r="AE46" i="13"/>
  <c r="AD46" i="13"/>
  <c r="AC46" i="13"/>
  <c r="AB46" i="13"/>
  <c r="AA46" i="13"/>
  <c r="Z46" i="13"/>
  <c r="Y46" i="13"/>
  <c r="X46" i="13"/>
  <c r="W46" i="13"/>
  <c r="V46" i="13"/>
  <c r="U46" i="13"/>
  <c r="T46" i="13"/>
  <c r="S46" i="13"/>
  <c r="R46" i="13"/>
  <c r="Q46" i="13"/>
  <c r="P46" i="13"/>
  <c r="O46" i="13"/>
  <c r="N46" i="13"/>
  <c r="M46" i="13"/>
  <c r="L46" i="13"/>
  <c r="K46" i="13"/>
  <c r="J46" i="13"/>
  <c r="I46" i="13"/>
  <c r="H46" i="13"/>
  <c r="G46" i="13"/>
  <c r="F46" i="13"/>
  <c r="E46" i="13"/>
  <c r="D46" i="13"/>
  <c r="C46" i="13"/>
  <c r="B46" i="13"/>
  <c r="AN45" i="13"/>
  <c r="AM45" i="13"/>
  <c r="AL45" i="13"/>
  <c r="AK45" i="13"/>
  <c r="AJ45" i="13"/>
  <c r="AI45" i="13"/>
  <c r="AH45" i="13"/>
  <c r="AG45" i="13"/>
  <c r="AF45" i="13"/>
  <c r="AE45" i="13"/>
  <c r="AD45" i="13"/>
  <c r="AC45" i="13"/>
  <c r="AB45" i="13"/>
  <c r="AA45" i="13"/>
  <c r="Z45" i="13"/>
  <c r="Y45" i="13"/>
  <c r="X45" i="13"/>
  <c r="W45" i="13"/>
  <c r="V45" i="13"/>
  <c r="U45" i="13"/>
  <c r="T45" i="13"/>
  <c r="S45" i="13"/>
  <c r="R45" i="13"/>
  <c r="Q45" i="13"/>
  <c r="P45" i="13"/>
  <c r="O45" i="13"/>
  <c r="N45" i="13"/>
  <c r="M45" i="13"/>
  <c r="L45" i="13"/>
  <c r="K45" i="13"/>
  <c r="J45" i="13"/>
  <c r="I45" i="13"/>
  <c r="H45" i="13"/>
  <c r="G45" i="13"/>
  <c r="F45" i="13"/>
  <c r="E45" i="13"/>
  <c r="D45" i="13"/>
  <c r="C45" i="13"/>
  <c r="B45" i="13"/>
  <c r="AN44" i="13"/>
  <c r="AM44" i="13"/>
  <c r="AL44" i="13"/>
  <c r="AK44" i="13"/>
  <c r="AJ44" i="13"/>
  <c r="AI44" i="13"/>
  <c r="AH44" i="13"/>
  <c r="AG44" i="13"/>
  <c r="AF44" i="13"/>
  <c r="AE44" i="13"/>
  <c r="AD44" i="13"/>
  <c r="AC44" i="13"/>
  <c r="AB44" i="13"/>
  <c r="AA44" i="13"/>
  <c r="Z44" i="13"/>
  <c r="Y44" i="13"/>
  <c r="X44" i="13"/>
  <c r="W44" i="13"/>
  <c r="V44" i="13"/>
  <c r="U44" i="13"/>
  <c r="T44" i="13"/>
  <c r="S44" i="13"/>
  <c r="R44" i="13"/>
  <c r="Q44" i="13"/>
  <c r="P44" i="13"/>
  <c r="O44" i="13"/>
  <c r="N44" i="13"/>
  <c r="M44" i="13"/>
  <c r="L44" i="13"/>
  <c r="K44" i="13"/>
  <c r="J44" i="13"/>
  <c r="I44" i="13"/>
  <c r="H44" i="13"/>
  <c r="G44" i="13"/>
  <c r="F44" i="13"/>
  <c r="E44" i="13"/>
  <c r="D44" i="13"/>
  <c r="C44" i="13"/>
  <c r="B44" i="13"/>
  <c r="AN43" i="13"/>
  <c r="AM43" i="13"/>
  <c r="AL43" i="13"/>
  <c r="AK43" i="13"/>
  <c r="AJ43" i="13"/>
  <c r="AI43" i="13"/>
  <c r="AH43" i="13"/>
  <c r="AG43" i="13"/>
  <c r="AF43" i="13"/>
  <c r="AE43" i="13"/>
  <c r="AD43" i="13"/>
  <c r="AC43" i="13"/>
  <c r="AB43" i="13"/>
  <c r="AA43" i="13"/>
  <c r="Z43" i="13"/>
  <c r="Y43" i="13"/>
  <c r="X43" i="13"/>
  <c r="W43" i="13"/>
  <c r="V43" i="13"/>
  <c r="U43" i="13"/>
  <c r="T43" i="13"/>
  <c r="S43" i="13"/>
  <c r="R43" i="13"/>
  <c r="Q43" i="13"/>
  <c r="P43" i="13"/>
  <c r="O43" i="13"/>
  <c r="N43" i="13"/>
  <c r="M43" i="13"/>
  <c r="L43" i="13"/>
  <c r="K43" i="13"/>
  <c r="J43" i="13"/>
  <c r="I43" i="13"/>
  <c r="H43" i="13"/>
  <c r="G43" i="13"/>
  <c r="F43" i="13"/>
  <c r="E43" i="13"/>
  <c r="D43" i="13"/>
  <c r="C43" i="13"/>
  <c r="B43" i="13"/>
  <c r="AN42" i="13"/>
  <c r="AM42" i="13"/>
  <c r="AL42" i="13"/>
  <c r="AK42" i="13"/>
  <c r="AJ42" i="13"/>
  <c r="AI42" i="13"/>
  <c r="AH42" i="13"/>
  <c r="AG42" i="13"/>
  <c r="AF42" i="13"/>
  <c r="AE42" i="13"/>
  <c r="AD42" i="13"/>
  <c r="AC42" i="13"/>
  <c r="AB42" i="13"/>
  <c r="AA42" i="13"/>
  <c r="Z42" i="13"/>
  <c r="Y42" i="13"/>
  <c r="X42" i="13"/>
  <c r="W42" i="13"/>
  <c r="V42" i="13"/>
  <c r="U42" i="13"/>
  <c r="T42" i="13"/>
  <c r="S42" i="13"/>
  <c r="R42" i="13"/>
  <c r="Q42" i="13"/>
  <c r="P42" i="13"/>
  <c r="O42" i="13"/>
  <c r="N42" i="13"/>
  <c r="M42" i="13"/>
  <c r="L42" i="13"/>
  <c r="K42" i="13"/>
  <c r="J42" i="13"/>
  <c r="I42" i="13"/>
  <c r="H42" i="13"/>
  <c r="G42" i="13"/>
  <c r="F42" i="13"/>
  <c r="E42" i="13"/>
  <c r="D42" i="13"/>
  <c r="C42" i="13"/>
  <c r="B42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D41" i="13"/>
  <c r="C41" i="13"/>
  <c r="B41" i="13"/>
  <c r="AN40" i="13"/>
  <c r="AM40" i="13"/>
  <c r="AL40" i="13"/>
  <c r="AK40" i="13"/>
  <c r="AJ40" i="13"/>
  <c r="AI40" i="13"/>
  <c r="AH40" i="13"/>
  <c r="AG40" i="13"/>
  <c r="AF40" i="13"/>
  <c r="AE40" i="13"/>
  <c r="AD40" i="13"/>
  <c r="AC40" i="13"/>
  <c r="AB40" i="13"/>
  <c r="AA40" i="13"/>
  <c r="Z40" i="13"/>
  <c r="Y40" i="13"/>
  <c r="X40" i="13"/>
  <c r="W40" i="13"/>
  <c r="V40" i="13"/>
  <c r="U40" i="13"/>
  <c r="T40" i="13"/>
  <c r="S40" i="13"/>
  <c r="R40" i="13"/>
  <c r="Q40" i="13"/>
  <c r="P40" i="13"/>
  <c r="O40" i="13"/>
  <c r="N40" i="13"/>
  <c r="M40" i="13"/>
  <c r="L40" i="13"/>
  <c r="K40" i="13"/>
  <c r="J40" i="13"/>
  <c r="I40" i="13"/>
  <c r="H40" i="13"/>
  <c r="G40" i="13"/>
  <c r="F40" i="13"/>
  <c r="E40" i="13"/>
  <c r="D40" i="13"/>
  <c r="C40" i="13"/>
  <c r="B40" i="13"/>
  <c r="AN39" i="13"/>
  <c r="AM39" i="13"/>
  <c r="AL39" i="13"/>
  <c r="AK39" i="13"/>
  <c r="AJ39" i="13"/>
  <c r="AI39" i="13"/>
  <c r="AH39" i="13"/>
  <c r="AG39" i="13"/>
  <c r="AF39" i="13"/>
  <c r="AE39" i="13"/>
  <c r="AD39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C39" i="13"/>
  <c r="B39" i="13"/>
  <c r="AN38" i="13"/>
  <c r="AM38" i="13"/>
  <c r="AL38" i="13"/>
  <c r="AK38" i="13"/>
  <c r="AJ38" i="13"/>
  <c r="AI38" i="13"/>
  <c r="AH38" i="13"/>
  <c r="AG38" i="13"/>
  <c r="AF38" i="13"/>
  <c r="AE38" i="13"/>
  <c r="AD38" i="13"/>
  <c r="AC38" i="13"/>
  <c r="AB38" i="13"/>
  <c r="AA38" i="13"/>
  <c r="Z38" i="13"/>
  <c r="Y38" i="13"/>
  <c r="X38" i="13"/>
  <c r="W38" i="13"/>
  <c r="V38" i="13"/>
  <c r="U38" i="13"/>
  <c r="T38" i="13"/>
  <c r="S38" i="13"/>
  <c r="R38" i="13"/>
  <c r="Q38" i="13"/>
  <c r="P38" i="13"/>
  <c r="O38" i="13"/>
  <c r="N38" i="13"/>
  <c r="M38" i="13"/>
  <c r="L38" i="13"/>
  <c r="K38" i="13"/>
  <c r="J38" i="13"/>
  <c r="I38" i="13"/>
  <c r="H38" i="13"/>
  <c r="G38" i="13"/>
  <c r="F38" i="13"/>
  <c r="E38" i="13"/>
  <c r="D38" i="13"/>
  <c r="C38" i="13"/>
  <c r="B38" i="13"/>
  <c r="AN37" i="13"/>
  <c r="AM37" i="13"/>
  <c r="AL37" i="13"/>
  <c r="AK37" i="13"/>
  <c r="AJ37" i="13"/>
  <c r="AI37" i="13"/>
  <c r="AH37" i="13"/>
  <c r="AG37" i="13"/>
  <c r="AF37" i="13"/>
  <c r="AE37" i="13"/>
  <c r="AD37" i="13"/>
  <c r="AC37" i="13"/>
  <c r="AB37" i="13"/>
  <c r="AA37" i="13"/>
  <c r="Z37" i="13"/>
  <c r="Y37" i="13"/>
  <c r="X37" i="13"/>
  <c r="W37" i="13"/>
  <c r="V37" i="13"/>
  <c r="U37" i="13"/>
  <c r="T37" i="13"/>
  <c r="S37" i="13"/>
  <c r="R37" i="13"/>
  <c r="Q37" i="13"/>
  <c r="P37" i="13"/>
  <c r="O37" i="13"/>
  <c r="N37" i="13"/>
  <c r="M37" i="13"/>
  <c r="L37" i="13"/>
  <c r="K37" i="13"/>
  <c r="J37" i="13"/>
  <c r="I37" i="13"/>
  <c r="H37" i="13"/>
  <c r="G37" i="13"/>
  <c r="F37" i="13"/>
  <c r="E37" i="13"/>
  <c r="D37" i="13"/>
  <c r="C37" i="13"/>
  <c r="B37" i="13"/>
  <c r="AN36" i="13"/>
  <c r="AM36" i="13"/>
  <c r="AL36" i="13"/>
  <c r="AK36" i="13"/>
  <c r="AJ36" i="13"/>
  <c r="AI36" i="13"/>
  <c r="AH36" i="13"/>
  <c r="AG36" i="13"/>
  <c r="AF36" i="13"/>
  <c r="AE36" i="13"/>
  <c r="AD36" i="13"/>
  <c r="AC36" i="13"/>
  <c r="AB36" i="13"/>
  <c r="AA36" i="13"/>
  <c r="Z36" i="13"/>
  <c r="Y36" i="13"/>
  <c r="X36" i="13"/>
  <c r="W36" i="13"/>
  <c r="V36" i="13"/>
  <c r="U36" i="13"/>
  <c r="T36" i="13"/>
  <c r="S36" i="13"/>
  <c r="R36" i="13"/>
  <c r="Q36" i="13"/>
  <c r="P36" i="13"/>
  <c r="O36" i="13"/>
  <c r="N36" i="13"/>
  <c r="M36" i="13"/>
  <c r="L36" i="13"/>
  <c r="K36" i="13"/>
  <c r="J36" i="13"/>
  <c r="I36" i="13"/>
  <c r="H36" i="13"/>
  <c r="G36" i="13"/>
  <c r="F36" i="13"/>
  <c r="E36" i="13"/>
  <c r="D36" i="13"/>
  <c r="C36" i="13"/>
  <c r="B36" i="13"/>
  <c r="AN35" i="13"/>
  <c r="AM35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G35" i="13"/>
  <c r="F35" i="13"/>
  <c r="E35" i="13"/>
  <c r="D35" i="13"/>
  <c r="C35" i="13"/>
  <c r="B35" i="13"/>
  <c r="AN34" i="13"/>
  <c r="AM34" i="13"/>
  <c r="AL34" i="13"/>
  <c r="AK34" i="13"/>
  <c r="AJ34" i="13"/>
  <c r="AI34" i="13"/>
  <c r="AH34" i="13"/>
  <c r="AG34" i="13"/>
  <c r="AF34" i="13"/>
  <c r="AE34" i="13"/>
  <c r="AD34" i="13"/>
  <c r="AC34" i="13"/>
  <c r="AB34" i="13"/>
  <c r="AA34" i="13"/>
  <c r="Z34" i="13"/>
  <c r="Y34" i="13"/>
  <c r="X34" i="13"/>
  <c r="W34" i="13"/>
  <c r="V34" i="13"/>
  <c r="U34" i="13"/>
  <c r="T34" i="13"/>
  <c r="S34" i="13"/>
  <c r="R34" i="13"/>
  <c r="Q34" i="13"/>
  <c r="P34" i="13"/>
  <c r="O34" i="13"/>
  <c r="N34" i="13"/>
  <c r="M34" i="13"/>
  <c r="L34" i="13"/>
  <c r="K34" i="13"/>
  <c r="J34" i="13"/>
  <c r="I34" i="13"/>
  <c r="H34" i="13"/>
  <c r="G34" i="13"/>
  <c r="F34" i="13"/>
  <c r="E34" i="13"/>
  <c r="D34" i="13"/>
  <c r="C34" i="13"/>
  <c r="B34" i="13"/>
  <c r="AN33" i="13"/>
  <c r="AM33" i="13"/>
  <c r="AL33" i="13"/>
  <c r="AK33" i="13"/>
  <c r="AJ33" i="13"/>
  <c r="AI33" i="13"/>
  <c r="AH33" i="13"/>
  <c r="AG33" i="13"/>
  <c r="AF33" i="13"/>
  <c r="AE33" i="13"/>
  <c r="AD33" i="13"/>
  <c r="AC33" i="13"/>
  <c r="AB33" i="13"/>
  <c r="AA33" i="13"/>
  <c r="Z33" i="13"/>
  <c r="Y33" i="13"/>
  <c r="X33" i="13"/>
  <c r="W33" i="13"/>
  <c r="V33" i="13"/>
  <c r="U33" i="13"/>
  <c r="T33" i="13"/>
  <c r="S33" i="13"/>
  <c r="R33" i="13"/>
  <c r="Q33" i="13"/>
  <c r="P33" i="13"/>
  <c r="O33" i="13"/>
  <c r="N33" i="13"/>
  <c r="M33" i="13"/>
  <c r="L33" i="13"/>
  <c r="K33" i="13"/>
  <c r="J33" i="13"/>
  <c r="I33" i="13"/>
  <c r="H33" i="13"/>
  <c r="G33" i="13"/>
  <c r="F33" i="13"/>
  <c r="E33" i="13"/>
  <c r="D33" i="13"/>
  <c r="C33" i="13"/>
  <c r="B33" i="13"/>
  <c r="AN32" i="13"/>
  <c r="AM32" i="13"/>
  <c r="AL32" i="13"/>
  <c r="AK32" i="13"/>
  <c r="AJ32" i="13"/>
  <c r="AI32" i="13"/>
  <c r="AH32" i="13"/>
  <c r="AG32" i="13"/>
  <c r="AF32" i="13"/>
  <c r="AE32" i="13"/>
  <c r="AD32" i="13"/>
  <c r="AC32" i="13"/>
  <c r="AB32" i="13"/>
  <c r="AA32" i="13"/>
  <c r="Z32" i="13"/>
  <c r="Y32" i="13"/>
  <c r="X32" i="13"/>
  <c r="W32" i="13"/>
  <c r="V32" i="13"/>
  <c r="U32" i="13"/>
  <c r="T32" i="13"/>
  <c r="S32" i="13"/>
  <c r="R32" i="13"/>
  <c r="Q32" i="13"/>
  <c r="P32" i="13"/>
  <c r="O32" i="13"/>
  <c r="N32" i="13"/>
  <c r="M32" i="13"/>
  <c r="L32" i="13"/>
  <c r="K32" i="13"/>
  <c r="J32" i="13"/>
  <c r="I32" i="13"/>
  <c r="H32" i="13"/>
  <c r="G32" i="13"/>
  <c r="F32" i="13"/>
  <c r="E32" i="13"/>
  <c r="D32" i="13"/>
  <c r="C32" i="13"/>
  <c r="B32" i="13"/>
  <c r="AN31" i="13"/>
  <c r="AM31" i="13"/>
  <c r="AL31" i="13"/>
  <c r="AK31" i="13"/>
  <c r="AJ31" i="13"/>
  <c r="AI31" i="13"/>
  <c r="AH31" i="13"/>
  <c r="AG31" i="13"/>
  <c r="AF31" i="13"/>
  <c r="AE31" i="13"/>
  <c r="AD31" i="13"/>
  <c r="AC31" i="13"/>
  <c r="AB31" i="13"/>
  <c r="AA31" i="13"/>
  <c r="Z31" i="13"/>
  <c r="Y31" i="13"/>
  <c r="X31" i="13"/>
  <c r="W31" i="13"/>
  <c r="V31" i="13"/>
  <c r="U31" i="13"/>
  <c r="T31" i="13"/>
  <c r="S31" i="13"/>
  <c r="R31" i="13"/>
  <c r="Q31" i="13"/>
  <c r="P31" i="13"/>
  <c r="O31" i="13"/>
  <c r="N31" i="13"/>
  <c r="M31" i="13"/>
  <c r="L31" i="13"/>
  <c r="K31" i="13"/>
  <c r="J31" i="13"/>
  <c r="I31" i="13"/>
  <c r="H31" i="13"/>
  <c r="G31" i="13"/>
  <c r="F31" i="13"/>
  <c r="E31" i="13"/>
  <c r="D31" i="13"/>
  <c r="C31" i="13"/>
  <c r="B31" i="13"/>
  <c r="AN30" i="13"/>
  <c r="AM30" i="13"/>
  <c r="AL30" i="13"/>
  <c r="AK30" i="13"/>
  <c r="AJ30" i="13"/>
  <c r="AI30" i="13"/>
  <c r="AH30" i="13"/>
  <c r="AG30" i="13"/>
  <c r="AF30" i="13"/>
  <c r="AE30" i="13"/>
  <c r="AD30" i="13"/>
  <c r="AC30" i="13"/>
  <c r="AB30" i="13"/>
  <c r="AA30" i="13"/>
  <c r="Z30" i="13"/>
  <c r="Y30" i="13"/>
  <c r="X30" i="13"/>
  <c r="W30" i="13"/>
  <c r="V30" i="13"/>
  <c r="U30" i="13"/>
  <c r="T30" i="13"/>
  <c r="S30" i="13"/>
  <c r="R30" i="13"/>
  <c r="Q30" i="13"/>
  <c r="P30" i="13"/>
  <c r="O30" i="13"/>
  <c r="N30" i="13"/>
  <c r="M30" i="13"/>
  <c r="L30" i="13"/>
  <c r="K30" i="13"/>
  <c r="J30" i="13"/>
  <c r="I30" i="13"/>
  <c r="H30" i="13"/>
  <c r="G30" i="13"/>
  <c r="F30" i="13"/>
  <c r="E30" i="13"/>
  <c r="D30" i="13"/>
  <c r="C30" i="13"/>
  <c r="B30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B29" i="13"/>
  <c r="AN28" i="13"/>
  <c r="AM28" i="13"/>
  <c r="AL28" i="13"/>
  <c r="AK28" i="13"/>
  <c r="AJ28" i="13"/>
  <c r="AI28" i="13"/>
  <c r="AH28" i="13"/>
  <c r="AG28" i="13"/>
  <c r="AF28" i="13"/>
  <c r="AE28" i="13"/>
  <c r="AD28" i="13"/>
  <c r="AC28" i="13"/>
  <c r="AB28" i="13"/>
  <c r="AA28" i="13"/>
  <c r="Z28" i="13"/>
  <c r="Y28" i="13"/>
  <c r="X28" i="13"/>
  <c r="W28" i="13"/>
  <c r="V28" i="13"/>
  <c r="U28" i="13"/>
  <c r="T28" i="13"/>
  <c r="S28" i="13"/>
  <c r="R28" i="13"/>
  <c r="Q28" i="13"/>
  <c r="P28" i="13"/>
  <c r="O28" i="13"/>
  <c r="N28" i="13"/>
  <c r="M28" i="13"/>
  <c r="L28" i="13"/>
  <c r="K28" i="13"/>
  <c r="J28" i="13"/>
  <c r="I28" i="13"/>
  <c r="H28" i="13"/>
  <c r="G28" i="13"/>
  <c r="F28" i="13"/>
  <c r="E28" i="13"/>
  <c r="D28" i="13"/>
  <c r="C28" i="13"/>
  <c r="B28" i="13"/>
  <c r="AN27" i="13"/>
  <c r="AM27" i="13"/>
  <c r="AL27" i="13"/>
  <c r="AK27" i="13"/>
  <c r="AJ27" i="13"/>
  <c r="AI27" i="13"/>
  <c r="AH27" i="13"/>
  <c r="AG27" i="13"/>
  <c r="AF27" i="13"/>
  <c r="AE27" i="13"/>
  <c r="AD27" i="13"/>
  <c r="AC27" i="13"/>
  <c r="AB27" i="13"/>
  <c r="AA27" i="13"/>
  <c r="Z27" i="13"/>
  <c r="Y27" i="13"/>
  <c r="X27" i="13"/>
  <c r="W27" i="13"/>
  <c r="V27" i="13"/>
  <c r="U27" i="13"/>
  <c r="T27" i="13"/>
  <c r="S27" i="13"/>
  <c r="R27" i="13"/>
  <c r="Q27" i="13"/>
  <c r="P27" i="13"/>
  <c r="O27" i="13"/>
  <c r="N27" i="13"/>
  <c r="M27" i="13"/>
  <c r="L27" i="13"/>
  <c r="K27" i="13"/>
  <c r="J27" i="13"/>
  <c r="I27" i="13"/>
  <c r="H27" i="13"/>
  <c r="G27" i="13"/>
  <c r="F27" i="13"/>
  <c r="E27" i="13"/>
  <c r="D27" i="13"/>
  <c r="C27" i="13"/>
  <c r="B27" i="13"/>
  <c r="AN26" i="13"/>
  <c r="AM26" i="13"/>
  <c r="AL26" i="13"/>
  <c r="AK26" i="13"/>
  <c r="AJ26" i="13"/>
  <c r="AI26" i="13"/>
  <c r="AH26" i="13"/>
  <c r="AG26" i="13"/>
  <c r="AF26" i="13"/>
  <c r="AE26" i="13"/>
  <c r="AD26" i="13"/>
  <c r="AC26" i="13"/>
  <c r="AB26" i="13"/>
  <c r="AA26" i="13"/>
  <c r="Z26" i="13"/>
  <c r="Y26" i="13"/>
  <c r="X26" i="13"/>
  <c r="W26" i="13"/>
  <c r="V26" i="13"/>
  <c r="U26" i="13"/>
  <c r="T26" i="13"/>
  <c r="S26" i="13"/>
  <c r="R26" i="13"/>
  <c r="Q26" i="13"/>
  <c r="P26" i="13"/>
  <c r="O26" i="13"/>
  <c r="N26" i="13"/>
  <c r="M26" i="13"/>
  <c r="L26" i="13"/>
  <c r="K26" i="13"/>
  <c r="J26" i="13"/>
  <c r="I26" i="13"/>
  <c r="H26" i="13"/>
  <c r="G26" i="13"/>
  <c r="F26" i="13"/>
  <c r="E26" i="13"/>
  <c r="D26" i="13"/>
  <c r="C26" i="13"/>
  <c r="B26" i="13"/>
  <c r="AN25" i="13"/>
  <c r="AM25" i="13"/>
  <c r="AL25" i="13"/>
  <c r="AK25" i="13"/>
  <c r="AJ25" i="13"/>
  <c r="AI25" i="13"/>
  <c r="AH25" i="13"/>
  <c r="AG25" i="13"/>
  <c r="AF25" i="13"/>
  <c r="AE25" i="13"/>
  <c r="AD25" i="13"/>
  <c r="AC25" i="13"/>
  <c r="AB25" i="13"/>
  <c r="AA25" i="13"/>
  <c r="Z25" i="13"/>
  <c r="Y25" i="13"/>
  <c r="X25" i="13"/>
  <c r="W25" i="13"/>
  <c r="V25" i="13"/>
  <c r="U25" i="13"/>
  <c r="T25" i="13"/>
  <c r="S25" i="13"/>
  <c r="R25" i="13"/>
  <c r="Q25" i="13"/>
  <c r="P25" i="13"/>
  <c r="O25" i="13"/>
  <c r="N25" i="13"/>
  <c r="M25" i="13"/>
  <c r="L25" i="13"/>
  <c r="K25" i="13"/>
  <c r="J25" i="13"/>
  <c r="I25" i="13"/>
  <c r="H25" i="13"/>
  <c r="G25" i="13"/>
  <c r="F25" i="13"/>
  <c r="E25" i="13"/>
  <c r="D25" i="13"/>
  <c r="C25" i="13"/>
  <c r="B25" i="13"/>
  <c r="AN24" i="13"/>
  <c r="AM24" i="13"/>
  <c r="AL24" i="13"/>
  <c r="AK24" i="13"/>
  <c r="AJ24" i="13"/>
  <c r="AI24" i="13"/>
  <c r="AH24" i="13"/>
  <c r="AG24" i="13"/>
  <c r="AF24" i="13"/>
  <c r="AE24" i="13"/>
  <c r="AD24" i="13"/>
  <c r="AC24" i="13"/>
  <c r="AB24" i="13"/>
  <c r="AA24" i="13"/>
  <c r="Z24" i="13"/>
  <c r="Y24" i="13"/>
  <c r="X24" i="13"/>
  <c r="W24" i="13"/>
  <c r="V24" i="13"/>
  <c r="U24" i="13"/>
  <c r="T24" i="13"/>
  <c r="S24" i="13"/>
  <c r="R24" i="13"/>
  <c r="Q24" i="13"/>
  <c r="P24" i="13"/>
  <c r="O24" i="13"/>
  <c r="N24" i="13"/>
  <c r="M24" i="13"/>
  <c r="L24" i="13"/>
  <c r="K24" i="13"/>
  <c r="J24" i="13"/>
  <c r="I24" i="13"/>
  <c r="H24" i="13"/>
  <c r="G24" i="13"/>
  <c r="F24" i="13"/>
  <c r="E24" i="13"/>
  <c r="D24" i="13"/>
  <c r="C24" i="13"/>
  <c r="B24" i="13"/>
  <c r="AN23" i="13"/>
  <c r="AM23" i="13"/>
  <c r="AL23" i="13"/>
  <c r="AK23" i="13"/>
  <c r="AJ23" i="13"/>
  <c r="AI23" i="13"/>
  <c r="AH23" i="13"/>
  <c r="AG23" i="13"/>
  <c r="AF23" i="13"/>
  <c r="AE23" i="13"/>
  <c r="AD23" i="13"/>
  <c r="AC23" i="13"/>
  <c r="AB23" i="13"/>
  <c r="AA23" i="13"/>
  <c r="Z23" i="13"/>
  <c r="Y23" i="13"/>
  <c r="X23" i="13"/>
  <c r="W23" i="13"/>
  <c r="V23" i="13"/>
  <c r="U23" i="13"/>
  <c r="T23" i="13"/>
  <c r="S23" i="13"/>
  <c r="R23" i="13"/>
  <c r="Q23" i="13"/>
  <c r="P23" i="13"/>
  <c r="O23" i="13"/>
  <c r="N23" i="13"/>
  <c r="M23" i="13"/>
  <c r="L23" i="13"/>
  <c r="K23" i="13"/>
  <c r="J23" i="13"/>
  <c r="I23" i="13"/>
  <c r="H23" i="13"/>
  <c r="G23" i="13"/>
  <c r="F23" i="13"/>
  <c r="E23" i="13"/>
  <c r="D23" i="13"/>
  <c r="C23" i="13"/>
  <c r="B23" i="13"/>
  <c r="AN22" i="13"/>
  <c r="AM22" i="13"/>
  <c r="AL22" i="13"/>
  <c r="AK22" i="13"/>
  <c r="AJ22" i="13"/>
  <c r="AI22" i="13"/>
  <c r="AH22" i="13"/>
  <c r="AG22" i="13"/>
  <c r="AF22" i="13"/>
  <c r="AE22" i="13"/>
  <c r="AD22" i="13"/>
  <c r="AC22" i="13"/>
  <c r="AB22" i="13"/>
  <c r="AA22" i="13"/>
  <c r="Z22" i="13"/>
  <c r="Y22" i="13"/>
  <c r="X22" i="13"/>
  <c r="W22" i="13"/>
  <c r="V22" i="13"/>
  <c r="U22" i="13"/>
  <c r="T22" i="13"/>
  <c r="S22" i="13"/>
  <c r="R22" i="13"/>
  <c r="Q22" i="13"/>
  <c r="P22" i="13"/>
  <c r="O22" i="13"/>
  <c r="N22" i="13"/>
  <c r="M22" i="13"/>
  <c r="L22" i="13"/>
  <c r="K22" i="13"/>
  <c r="J22" i="13"/>
  <c r="I22" i="13"/>
  <c r="H22" i="13"/>
  <c r="G22" i="13"/>
  <c r="F22" i="13"/>
  <c r="E22" i="13"/>
  <c r="D22" i="13"/>
  <c r="C22" i="13"/>
  <c r="B22" i="13"/>
  <c r="AN21" i="13"/>
  <c r="AM21" i="13"/>
  <c r="AL21" i="13"/>
  <c r="AK21" i="13"/>
  <c r="AJ21" i="13"/>
  <c r="AI21" i="13"/>
  <c r="AH21" i="13"/>
  <c r="AG21" i="13"/>
  <c r="AF21" i="13"/>
  <c r="AE21" i="13"/>
  <c r="AD21" i="13"/>
  <c r="AC21" i="13"/>
  <c r="AB21" i="13"/>
  <c r="AA21" i="13"/>
  <c r="Z21" i="13"/>
  <c r="Y21" i="13"/>
  <c r="X21" i="13"/>
  <c r="W21" i="13"/>
  <c r="V21" i="13"/>
  <c r="U21" i="13"/>
  <c r="T21" i="13"/>
  <c r="S21" i="13"/>
  <c r="R21" i="13"/>
  <c r="Q21" i="13"/>
  <c r="P21" i="13"/>
  <c r="O21" i="13"/>
  <c r="N21" i="13"/>
  <c r="M21" i="13"/>
  <c r="L21" i="13"/>
  <c r="K21" i="13"/>
  <c r="J21" i="13"/>
  <c r="I21" i="13"/>
  <c r="H21" i="13"/>
  <c r="G21" i="13"/>
  <c r="F21" i="13"/>
  <c r="E21" i="13"/>
  <c r="D21" i="13"/>
  <c r="C21" i="13"/>
  <c r="B21" i="13"/>
  <c r="AN20" i="13"/>
  <c r="AM20" i="13"/>
  <c r="AL20" i="13"/>
  <c r="AK20" i="13"/>
  <c r="AJ20" i="13"/>
  <c r="AI20" i="13"/>
  <c r="AH20" i="13"/>
  <c r="AG20" i="13"/>
  <c r="AF20" i="13"/>
  <c r="AE20" i="13"/>
  <c r="AD20" i="13"/>
  <c r="AC20" i="13"/>
  <c r="AB20" i="13"/>
  <c r="AA20" i="13"/>
  <c r="Z20" i="13"/>
  <c r="Y20" i="13"/>
  <c r="X20" i="13"/>
  <c r="W20" i="13"/>
  <c r="V20" i="13"/>
  <c r="U20" i="13"/>
  <c r="T20" i="13"/>
  <c r="S20" i="13"/>
  <c r="R20" i="13"/>
  <c r="Q20" i="13"/>
  <c r="P20" i="13"/>
  <c r="O20" i="13"/>
  <c r="N20" i="13"/>
  <c r="M20" i="13"/>
  <c r="L20" i="13"/>
  <c r="K20" i="13"/>
  <c r="J20" i="13"/>
  <c r="I20" i="13"/>
  <c r="H20" i="13"/>
  <c r="G20" i="13"/>
  <c r="F20" i="13"/>
  <c r="E20" i="13"/>
  <c r="D20" i="13"/>
  <c r="C20" i="13"/>
  <c r="B20" i="13"/>
  <c r="AN19" i="13"/>
  <c r="AM19" i="13"/>
  <c r="AL19" i="13"/>
  <c r="AK19" i="13"/>
  <c r="AJ19" i="13"/>
  <c r="AI19" i="13"/>
  <c r="AH19" i="13"/>
  <c r="AG19" i="13"/>
  <c r="AF19" i="13"/>
  <c r="AE19" i="13"/>
  <c r="AD19" i="13"/>
  <c r="AC19" i="13"/>
  <c r="AB19" i="13"/>
  <c r="AA19" i="13"/>
  <c r="Z19" i="13"/>
  <c r="Y19" i="13"/>
  <c r="X19" i="13"/>
  <c r="W19" i="13"/>
  <c r="V19" i="13"/>
  <c r="U19" i="13"/>
  <c r="T19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D19" i="13"/>
  <c r="C19" i="13"/>
  <c r="B19" i="13"/>
  <c r="AN18" i="13"/>
  <c r="AM18" i="13"/>
  <c r="AL18" i="13"/>
  <c r="AK18" i="13"/>
  <c r="AJ18" i="13"/>
  <c r="AI18" i="13"/>
  <c r="AH18" i="13"/>
  <c r="AG18" i="13"/>
  <c r="AF18" i="13"/>
  <c r="AE18" i="13"/>
  <c r="AD18" i="13"/>
  <c r="AC18" i="13"/>
  <c r="AB18" i="13"/>
  <c r="AA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N18" i="13"/>
  <c r="M18" i="13"/>
  <c r="L18" i="13"/>
  <c r="K18" i="13"/>
  <c r="J18" i="13"/>
  <c r="I18" i="13"/>
  <c r="H18" i="13"/>
  <c r="G18" i="13"/>
  <c r="F18" i="13"/>
  <c r="E18" i="13"/>
  <c r="D18" i="13"/>
  <c r="C18" i="13"/>
  <c r="B18" i="13"/>
  <c r="AN17" i="13"/>
  <c r="AM17" i="13"/>
  <c r="AL17" i="13"/>
  <c r="AK17" i="13"/>
  <c r="AJ17" i="13"/>
  <c r="AI17" i="13"/>
  <c r="AH17" i="13"/>
  <c r="AG17" i="13"/>
  <c r="AF17" i="13"/>
  <c r="AE17" i="13"/>
  <c r="AD17" i="13"/>
  <c r="AC17" i="13"/>
  <c r="AB17" i="13"/>
  <c r="AA17" i="13"/>
  <c r="Z17" i="13"/>
  <c r="Y17" i="13"/>
  <c r="X17" i="13"/>
  <c r="W17" i="13"/>
  <c r="V17" i="13"/>
  <c r="U17" i="13"/>
  <c r="T17" i="13"/>
  <c r="S17" i="13"/>
  <c r="R17" i="13"/>
  <c r="Q17" i="13"/>
  <c r="P17" i="13"/>
  <c r="O17" i="13"/>
  <c r="N17" i="13"/>
  <c r="M17" i="13"/>
  <c r="L17" i="13"/>
  <c r="K17" i="13"/>
  <c r="J17" i="13"/>
  <c r="I17" i="13"/>
  <c r="H17" i="13"/>
  <c r="G17" i="13"/>
  <c r="F17" i="13"/>
  <c r="E17" i="13"/>
  <c r="D17" i="13"/>
  <c r="C17" i="13"/>
  <c r="B17" i="13"/>
  <c r="AN16" i="13"/>
  <c r="AM16" i="13"/>
  <c r="AL16" i="13"/>
  <c r="AK16" i="13"/>
  <c r="AJ16" i="13"/>
  <c r="AI16" i="13"/>
  <c r="AH16" i="13"/>
  <c r="AG16" i="13"/>
  <c r="AF16" i="13"/>
  <c r="AE16" i="13"/>
  <c r="AD16" i="13"/>
  <c r="AC16" i="13"/>
  <c r="AB16" i="13"/>
  <c r="AA16" i="13"/>
  <c r="Z16" i="13"/>
  <c r="Y16" i="13"/>
  <c r="X16" i="13"/>
  <c r="W16" i="13"/>
  <c r="V16" i="13"/>
  <c r="U16" i="13"/>
  <c r="T16" i="13"/>
  <c r="S16" i="13"/>
  <c r="R16" i="13"/>
  <c r="Q16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D16" i="13"/>
  <c r="C16" i="13"/>
  <c r="B16" i="13"/>
  <c r="AN15" i="13"/>
  <c r="AM15" i="13"/>
  <c r="AL15" i="13"/>
  <c r="AK15" i="13"/>
  <c r="AJ15" i="13"/>
  <c r="AI15" i="13"/>
  <c r="AH15" i="13"/>
  <c r="AG15" i="13"/>
  <c r="AF15" i="13"/>
  <c r="AE15" i="13"/>
  <c r="AD15" i="13"/>
  <c r="AC15" i="13"/>
  <c r="AB15" i="13"/>
  <c r="AA15" i="13"/>
  <c r="Z15" i="13"/>
  <c r="Y15" i="13"/>
  <c r="X15" i="13"/>
  <c r="W15" i="13"/>
  <c r="V15" i="13"/>
  <c r="U15" i="13"/>
  <c r="T15" i="13"/>
  <c r="S15" i="13"/>
  <c r="R15" i="13"/>
  <c r="Q15" i="13"/>
  <c r="P15" i="13"/>
  <c r="O15" i="13"/>
  <c r="N15" i="13"/>
  <c r="M15" i="13"/>
  <c r="L15" i="13"/>
  <c r="K15" i="13"/>
  <c r="J15" i="13"/>
  <c r="I15" i="13"/>
  <c r="H15" i="13"/>
  <c r="G15" i="13"/>
  <c r="F15" i="13"/>
  <c r="E15" i="13"/>
  <c r="D15" i="13"/>
  <c r="C15" i="13"/>
  <c r="B15" i="13"/>
  <c r="AN14" i="13"/>
  <c r="AM14" i="13"/>
  <c r="AL14" i="13"/>
  <c r="AK14" i="13"/>
  <c r="AJ14" i="13"/>
  <c r="AI14" i="13"/>
  <c r="AH14" i="13"/>
  <c r="AG14" i="13"/>
  <c r="AF14" i="13"/>
  <c r="AE14" i="13"/>
  <c r="AD14" i="13"/>
  <c r="AC14" i="13"/>
  <c r="AB14" i="13"/>
  <c r="AA14" i="13"/>
  <c r="Z14" i="13"/>
  <c r="Y14" i="13"/>
  <c r="X14" i="13"/>
  <c r="W14" i="13"/>
  <c r="V14" i="13"/>
  <c r="U14" i="13"/>
  <c r="T14" i="13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F14" i="13"/>
  <c r="E14" i="13"/>
  <c r="D14" i="13"/>
  <c r="C14" i="13"/>
  <c r="B14" i="13"/>
  <c r="AN13" i="13"/>
  <c r="AM13" i="13"/>
  <c r="AL13" i="13"/>
  <c r="AK13" i="13"/>
  <c r="AJ13" i="13"/>
  <c r="AI13" i="13"/>
  <c r="AH13" i="13"/>
  <c r="AG13" i="13"/>
  <c r="AF13" i="13"/>
  <c r="AE13" i="13"/>
  <c r="AD13" i="13"/>
  <c r="AC13" i="13"/>
  <c r="AB13" i="13"/>
  <c r="AA13" i="13"/>
  <c r="Z13" i="13"/>
  <c r="Y13" i="13"/>
  <c r="X13" i="13"/>
  <c r="W13" i="13"/>
  <c r="V13" i="13"/>
  <c r="U13" i="13"/>
  <c r="T13" i="13"/>
  <c r="S13" i="13"/>
  <c r="R13" i="13"/>
  <c r="Q13" i="13"/>
  <c r="P13" i="13"/>
  <c r="O13" i="13"/>
  <c r="N13" i="13"/>
  <c r="M13" i="13"/>
  <c r="L13" i="13"/>
  <c r="K13" i="13"/>
  <c r="J13" i="13"/>
  <c r="I13" i="13"/>
  <c r="H13" i="13"/>
  <c r="G13" i="13"/>
  <c r="F13" i="13"/>
  <c r="E13" i="13"/>
  <c r="D13" i="13"/>
  <c r="C13" i="13"/>
  <c r="B13" i="13"/>
  <c r="AN12" i="13"/>
  <c r="AM12" i="13"/>
  <c r="AL12" i="13"/>
  <c r="AK12" i="13"/>
  <c r="AJ12" i="13"/>
  <c r="AI12" i="13"/>
  <c r="AH12" i="13"/>
  <c r="AG12" i="13"/>
  <c r="AF12" i="13"/>
  <c r="AE12" i="13"/>
  <c r="AD12" i="13"/>
  <c r="AC12" i="13"/>
  <c r="AB12" i="13"/>
  <c r="AA12" i="13"/>
  <c r="Z12" i="13"/>
  <c r="Y12" i="13"/>
  <c r="X12" i="13"/>
  <c r="W12" i="13"/>
  <c r="V12" i="13"/>
  <c r="U12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F12" i="13"/>
  <c r="E12" i="13"/>
  <c r="D12" i="13"/>
  <c r="C12" i="13"/>
  <c r="B12" i="13"/>
  <c r="AN11" i="13"/>
  <c r="AM11" i="13"/>
  <c r="AL11" i="13"/>
  <c r="AK11" i="13"/>
  <c r="AJ11" i="13"/>
  <c r="AI11" i="13"/>
  <c r="AH11" i="13"/>
  <c r="AG11" i="13"/>
  <c r="AF11" i="13"/>
  <c r="AE11" i="13"/>
  <c r="AD11" i="13"/>
  <c r="AC11" i="13"/>
  <c r="AB11" i="13"/>
  <c r="AA11" i="13"/>
  <c r="Z11" i="13"/>
  <c r="Y11" i="13"/>
  <c r="X11" i="13"/>
  <c r="W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B11" i="13"/>
  <c r="AN10" i="13"/>
  <c r="AM10" i="13"/>
  <c r="AL10" i="13"/>
  <c r="AK10" i="13"/>
  <c r="AJ10" i="13"/>
  <c r="AI10" i="13"/>
  <c r="AH10" i="13"/>
  <c r="AG10" i="13"/>
  <c r="AF10" i="13"/>
  <c r="AE10" i="13"/>
  <c r="AD10" i="13"/>
  <c r="AC10" i="13"/>
  <c r="AB10" i="13"/>
  <c r="AA10" i="13"/>
  <c r="Z10" i="13"/>
  <c r="Y10" i="13"/>
  <c r="X10" i="13"/>
  <c r="W10" i="13"/>
  <c r="V10" i="13"/>
  <c r="U10" i="13"/>
  <c r="T10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B10" i="13"/>
  <c r="AN9" i="13"/>
  <c r="AM9" i="13"/>
  <c r="AL9" i="13"/>
  <c r="AK9" i="13"/>
  <c r="AJ9" i="13"/>
  <c r="AI9" i="13"/>
  <c r="AH9" i="13"/>
  <c r="AG9" i="13"/>
  <c r="AF9" i="13"/>
  <c r="AE9" i="13"/>
  <c r="AD9" i="13"/>
  <c r="AC9" i="13"/>
  <c r="AB9" i="13"/>
  <c r="AA9" i="13"/>
  <c r="Z9" i="13"/>
  <c r="Y9" i="13"/>
  <c r="X9" i="13"/>
  <c r="W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D9" i="13"/>
  <c r="C9" i="13"/>
  <c r="B9" i="13"/>
  <c r="AN8" i="13"/>
  <c r="AM8" i="13"/>
  <c r="AL8" i="13"/>
  <c r="AK8" i="13"/>
  <c r="AJ8" i="13"/>
  <c r="AI8" i="13"/>
  <c r="AH8" i="13"/>
  <c r="AG8" i="13"/>
  <c r="AF8" i="13"/>
  <c r="AE8" i="13"/>
  <c r="AD8" i="13"/>
  <c r="AC8" i="13"/>
  <c r="AB8" i="13"/>
  <c r="AA8" i="13"/>
  <c r="Z8" i="13"/>
  <c r="Y8" i="13"/>
  <c r="X8" i="13"/>
  <c r="W8" i="13"/>
  <c r="V8" i="13"/>
  <c r="U8" i="13"/>
  <c r="T8" i="13"/>
  <c r="S8" i="13"/>
  <c r="R8" i="13"/>
  <c r="Q8" i="13"/>
  <c r="P8" i="13"/>
  <c r="O8" i="13"/>
  <c r="N8" i="13"/>
  <c r="M8" i="13"/>
  <c r="L8" i="13"/>
  <c r="K8" i="13"/>
  <c r="J8" i="13"/>
  <c r="I8" i="13"/>
  <c r="H8" i="13"/>
  <c r="G8" i="13"/>
  <c r="F8" i="13"/>
  <c r="E8" i="13"/>
  <c r="D8" i="13"/>
  <c r="C8" i="13"/>
  <c r="B8" i="13"/>
  <c r="AN7" i="13"/>
  <c r="AM7" i="13"/>
  <c r="AL7" i="13"/>
  <c r="AK7" i="13"/>
  <c r="AJ7" i="13"/>
  <c r="AI7" i="13"/>
  <c r="AH7" i="13"/>
  <c r="AG7" i="13"/>
  <c r="AF7" i="13"/>
  <c r="AE7" i="13"/>
  <c r="AD7" i="13"/>
  <c r="AC7" i="13"/>
  <c r="AB7" i="13"/>
  <c r="AA7" i="13"/>
  <c r="Z7" i="13"/>
  <c r="Y7" i="13"/>
  <c r="X7" i="13"/>
  <c r="W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B7" i="13"/>
  <c r="AN6" i="13"/>
  <c r="AM6" i="13"/>
  <c r="AL6" i="13"/>
  <c r="AK6" i="13"/>
  <c r="AJ6" i="13"/>
  <c r="AI6" i="13"/>
  <c r="AH6" i="13"/>
  <c r="AG6" i="13"/>
  <c r="AF6" i="13"/>
  <c r="AE6" i="13"/>
  <c r="AD6" i="13"/>
  <c r="AC6" i="13"/>
  <c r="AB6" i="13"/>
  <c r="AA6" i="13"/>
  <c r="Z6" i="13"/>
  <c r="Y6" i="13"/>
  <c r="X6" i="13"/>
  <c r="W6" i="13"/>
  <c r="V6" i="13"/>
  <c r="U6" i="13"/>
  <c r="T6" i="13"/>
  <c r="S6" i="13"/>
  <c r="R6" i="13"/>
  <c r="Q6" i="13"/>
  <c r="P6" i="13"/>
  <c r="O6" i="13"/>
  <c r="N6" i="13"/>
  <c r="M6" i="13"/>
  <c r="L6" i="13"/>
  <c r="K6" i="13"/>
  <c r="J6" i="13"/>
  <c r="I6" i="13"/>
  <c r="H6" i="13"/>
  <c r="G6" i="13"/>
  <c r="F6" i="13"/>
  <c r="E6" i="13"/>
  <c r="D6" i="13"/>
  <c r="C6" i="13"/>
  <c r="B6" i="13"/>
  <c r="AN54" i="12"/>
  <c r="AM54" i="12"/>
  <c r="AL54" i="12"/>
  <c r="AK54" i="12"/>
  <c r="AJ54" i="12"/>
  <c r="AI54" i="12"/>
  <c r="AH54" i="12"/>
  <c r="AG54" i="12"/>
  <c r="AF54" i="12"/>
  <c r="AE54" i="12"/>
  <c r="AD54" i="12"/>
  <c r="AC54" i="12"/>
  <c r="AB54" i="12"/>
  <c r="AA54" i="12"/>
  <c r="Z54" i="12"/>
  <c r="Y54" i="12"/>
  <c r="X54" i="12"/>
  <c r="W54" i="12"/>
  <c r="U54" i="12"/>
  <c r="T54" i="12"/>
  <c r="R54" i="12"/>
  <c r="Q54" i="12"/>
  <c r="O54" i="12"/>
  <c r="N54" i="12"/>
  <c r="M54" i="12"/>
  <c r="L54" i="12"/>
  <c r="K54" i="12"/>
  <c r="I54" i="12"/>
  <c r="H54" i="12"/>
  <c r="F54" i="12"/>
  <c r="E54" i="12"/>
  <c r="C54" i="12"/>
  <c r="B54" i="12"/>
  <c r="AN53" i="12"/>
  <c r="AM53" i="12"/>
  <c r="AL53" i="12"/>
  <c r="AK53" i="12"/>
  <c r="AJ53" i="12"/>
  <c r="AI53" i="12"/>
  <c r="AH53" i="12"/>
  <c r="AG53" i="12"/>
  <c r="AF53" i="12"/>
  <c r="AE53" i="12"/>
  <c r="AD53" i="12"/>
  <c r="AC53" i="12"/>
  <c r="AB53" i="12"/>
  <c r="AA53" i="12"/>
  <c r="Z53" i="12"/>
  <c r="Y53" i="12"/>
  <c r="X53" i="12"/>
  <c r="W53" i="12"/>
  <c r="V53" i="12"/>
  <c r="U53" i="12"/>
  <c r="T53" i="12"/>
  <c r="S53" i="12"/>
  <c r="R53" i="12"/>
  <c r="Q53" i="12"/>
  <c r="P53" i="12"/>
  <c r="O53" i="12"/>
  <c r="N53" i="12"/>
  <c r="M53" i="12"/>
  <c r="L53" i="12"/>
  <c r="K53" i="12"/>
  <c r="J53" i="12"/>
  <c r="I53" i="12"/>
  <c r="H53" i="12"/>
  <c r="G53" i="12"/>
  <c r="F53" i="12"/>
  <c r="E53" i="12"/>
  <c r="D53" i="12"/>
  <c r="C53" i="12"/>
  <c r="B53" i="12"/>
  <c r="AN52" i="12"/>
  <c r="AM52" i="12"/>
  <c r="AL52" i="12"/>
  <c r="AK52" i="12"/>
  <c r="AJ52" i="12"/>
  <c r="AI52" i="12"/>
  <c r="AH52" i="12"/>
  <c r="AG52" i="12"/>
  <c r="AF52" i="12"/>
  <c r="AE52" i="12"/>
  <c r="AD52" i="12"/>
  <c r="AC52" i="12"/>
  <c r="AB52" i="12"/>
  <c r="AA52" i="12"/>
  <c r="Z52" i="12"/>
  <c r="Y52" i="12"/>
  <c r="X52" i="12"/>
  <c r="W52" i="12"/>
  <c r="V52" i="12"/>
  <c r="U52" i="12"/>
  <c r="T52" i="12"/>
  <c r="S52" i="12"/>
  <c r="R52" i="12"/>
  <c r="Q52" i="12"/>
  <c r="P52" i="12"/>
  <c r="O52" i="12"/>
  <c r="N52" i="12"/>
  <c r="M52" i="12"/>
  <c r="L52" i="12"/>
  <c r="K52" i="12"/>
  <c r="J52" i="12"/>
  <c r="I52" i="12"/>
  <c r="H52" i="12"/>
  <c r="G52" i="12"/>
  <c r="F52" i="12"/>
  <c r="E52" i="12"/>
  <c r="D52" i="12"/>
  <c r="C52" i="12"/>
  <c r="B52" i="12"/>
  <c r="AN51" i="12"/>
  <c r="AM51" i="12"/>
  <c r="AL51" i="12"/>
  <c r="AK51" i="12"/>
  <c r="AJ51" i="12"/>
  <c r="AI51" i="12"/>
  <c r="AH51" i="12"/>
  <c r="AG51" i="12"/>
  <c r="AF51" i="12"/>
  <c r="AE51" i="12"/>
  <c r="AD51" i="12"/>
  <c r="AC51" i="12"/>
  <c r="AB51" i="12"/>
  <c r="AA51" i="12"/>
  <c r="Z51" i="12"/>
  <c r="Y51" i="12"/>
  <c r="X51" i="12"/>
  <c r="W51" i="12"/>
  <c r="V51" i="12"/>
  <c r="U51" i="12"/>
  <c r="T51" i="12"/>
  <c r="S51" i="12"/>
  <c r="R51" i="12"/>
  <c r="Q51" i="12"/>
  <c r="P51" i="12"/>
  <c r="O51" i="12"/>
  <c r="N51" i="12"/>
  <c r="M51" i="12"/>
  <c r="L51" i="12"/>
  <c r="K51" i="12"/>
  <c r="J51" i="12"/>
  <c r="I51" i="12"/>
  <c r="H51" i="12"/>
  <c r="G51" i="12"/>
  <c r="F51" i="12"/>
  <c r="E51" i="12"/>
  <c r="D51" i="12"/>
  <c r="C51" i="12"/>
  <c r="B51" i="12"/>
  <c r="AN50" i="12"/>
  <c r="AM50" i="12"/>
  <c r="AL50" i="12"/>
  <c r="AK50" i="12"/>
  <c r="AJ50" i="12"/>
  <c r="AI50" i="12"/>
  <c r="AH50" i="12"/>
  <c r="AG50" i="12"/>
  <c r="AF50" i="12"/>
  <c r="AE50" i="12"/>
  <c r="AD50" i="12"/>
  <c r="AC50" i="12"/>
  <c r="AB50" i="12"/>
  <c r="AA50" i="12"/>
  <c r="Z50" i="12"/>
  <c r="Y50" i="12"/>
  <c r="X50" i="12"/>
  <c r="W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B50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D49" i="12"/>
  <c r="C49" i="12"/>
  <c r="B49" i="12"/>
  <c r="AN48" i="12"/>
  <c r="AM48" i="12"/>
  <c r="AL48" i="12"/>
  <c r="AK48" i="12"/>
  <c r="AJ48" i="12"/>
  <c r="AI48" i="12"/>
  <c r="AH48" i="12"/>
  <c r="AG48" i="12"/>
  <c r="AF48" i="12"/>
  <c r="AE48" i="12"/>
  <c r="AD48" i="12"/>
  <c r="AC48" i="12"/>
  <c r="AB48" i="12"/>
  <c r="AA48" i="12"/>
  <c r="Z48" i="12"/>
  <c r="Y48" i="12"/>
  <c r="X48" i="12"/>
  <c r="W48" i="12"/>
  <c r="V48" i="12"/>
  <c r="U48" i="12"/>
  <c r="T48" i="12"/>
  <c r="S48" i="12"/>
  <c r="R48" i="12"/>
  <c r="Q48" i="12"/>
  <c r="P48" i="12"/>
  <c r="O48" i="12"/>
  <c r="N48" i="12"/>
  <c r="M48" i="12"/>
  <c r="L48" i="12"/>
  <c r="K48" i="12"/>
  <c r="J48" i="12"/>
  <c r="I48" i="12"/>
  <c r="H48" i="12"/>
  <c r="G48" i="12"/>
  <c r="F48" i="12"/>
  <c r="E48" i="12"/>
  <c r="D48" i="12"/>
  <c r="C48" i="12"/>
  <c r="B48" i="12"/>
  <c r="AN47" i="12"/>
  <c r="AM47" i="12"/>
  <c r="AL47" i="12"/>
  <c r="AK47" i="12"/>
  <c r="AJ47" i="12"/>
  <c r="AI47" i="12"/>
  <c r="AH47" i="12"/>
  <c r="AG47" i="12"/>
  <c r="AF47" i="12"/>
  <c r="AE47" i="12"/>
  <c r="AD47" i="12"/>
  <c r="AC47" i="12"/>
  <c r="AB47" i="12"/>
  <c r="AA47" i="12"/>
  <c r="Z47" i="12"/>
  <c r="Y47" i="12"/>
  <c r="X47" i="12"/>
  <c r="W47" i="12"/>
  <c r="V47" i="12"/>
  <c r="U47" i="12"/>
  <c r="T47" i="12"/>
  <c r="S47" i="12"/>
  <c r="R47" i="12"/>
  <c r="Q47" i="12"/>
  <c r="P47" i="12"/>
  <c r="O47" i="12"/>
  <c r="N47" i="12"/>
  <c r="M47" i="12"/>
  <c r="L47" i="12"/>
  <c r="K47" i="12"/>
  <c r="J47" i="12"/>
  <c r="I47" i="12"/>
  <c r="H47" i="12"/>
  <c r="G47" i="12"/>
  <c r="F47" i="12"/>
  <c r="E47" i="12"/>
  <c r="D47" i="12"/>
  <c r="C47" i="12"/>
  <c r="B47" i="12"/>
  <c r="AN46" i="12"/>
  <c r="AM46" i="12"/>
  <c r="AL46" i="12"/>
  <c r="AK46" i="12"/>
  <c r="AJ46" i="12"/>
  <c r="AI46" i="12"/>
  <c r="AH46" i="12"/>
  <c r="AG46" i="12"/>
  <c r="AF46" i="12"/>
  <c r="AE46" i="12"/>
  <c r="AD46" i="12"/>
  <c r="AC46" i="12"/>
  <c r="AB46" i="12"/>
  <c r="AA46" i="12"/>
  <c r="Z46" i="12"/>
  <c r="Y46" i="12"/>
  <c r="X46" i="12"/>
  <c r="W46" i="12"/>
  <c r="V46" i="12"/>
  <c r="U46" i="12"/>
  <c r="T46" i="12"/>
  <c r="S46" i="12"/>
  <c r="R46" i="12"/>
  <c r="Q46" i="12"/>
  <c r="P46" i="12"/>
  <c r="O46" i="12"/>
  <c r="N46" i="12"/>
  <c r="M46" i="12"/>
  <c r="L46" i="12"/>
  <c r="K46" i="12"/>
  <c r="J46" i="12"/>
  <c r="I46" i="12"/>
  <c r="H46" i="12"/>
  <c r="G46" i="12"/>
  <c r="F46" i="12"/>
  <c r="E46" i="12"/>
  <c r="D46" i="12"/>
  <c r="C46" i="12"/>
  <c r="B46" i="12"/>
  <c r="AN45" i="12"/>
  <c r="AM45" i="12"/>
  <c r="AL45" i="12"/>
  <c r="AK45" i="12"/>
  <c r="AJ45" i="12"/>
  <c r="AI45" i="12"/>
  <c r="AH45" i="12"/>
  <c r="AG45" i="12"/>
  <c r="AF45" i="12"/>
  <c r="AE45" i="12"/>
  <c r="AD45" i="12"/>
  <c r="AC45" i="12"/>
  <c r="AB45" i="12"/>
  <c r="AA45" i="12"/>
  <c r="Z45" i="12"/>
  <c r="Y45" i="12"/>
  <c r="X45" i="12"/>
  <c r="W45" i="12"/>
  <c r="V45" i="12"/>
  <c r="U45" i="12"/>
  <c r="T45" i="12"/>
  <c r="S45" i="12"/>
  <c r="R45" i="12"/>
  <c r="Q45" i="12"/>
  <c r="P45" i="12"/>
  <c r="O45" i="12"/>
  <c r="N45" i="12"/>
  <c r="M45" i="12"/>
  <c r="L45" i="12"/>
  <c r="K45" i="12"/>
  <c r="J45" i="12"/>
  <c r="I45" i="12"/>
  <c r="H45" i="12"/>
  <c r="G45" i="12"/>
  <c r="F45" i="12"/>
  <c r="E45" i="12"/>
  <c r="D45" i="12"/>
  <c r="C45" i="12"/>
  <c r="B45" i="12"/>
  <c r="AN44" i="12"/>
  <c r="AM44" i="12"/>
  <c r="AL44" i="12"/>
  <c r="AK44" i="12"/>
  <c r="AJ44" i="12"/>
  <c r="AI44" i="12"/>
  <c r="AH44" i="12"/>
  <c r="AG44" i="12"/>
  <c r="AF44" i="12"/>
  <c r="AE44" i="12"/>
  <c r="AD44" i="12"/>
  <c r="AC44" i="12"/>
  <c r="AB44" i="12"/>
  <c r="AA44" i="12"/>
  <c r="Z44" i="12"/>
  <c r="Y44" i="12"/>
  <c r="X44" i="12"/>
  <c r="W44" i="12"/>
  <c r="V44" i="12"/>
  <c r="U44" i="12"/>
  <c r="T44" i="12"/>
  <c r="S44" i="12"/>
  <c r="R44" i="12"/>
  <c r="Q44" i="12"/>
  <c r="P44" i="12"/>
  <c r="O44" i="12"/>
  <c r="N44" i="12"/>
  <c r="M44" i="12"/>
  <c r="L44" i="12"/>
  <c r="K44" i="12"/>
  <c r="J44" i="12"/>
  <c r="I44" i="12"/>
  <c r="H44" i="12"/>
  <c r="G44" i="12"/>
  <c r="F44" i="12"/>
  <c r="E44" i="12"/>
  <c r="D44" i="12"/>
  <c r="C44" i="12"/>
  <c r="B44" i="12"/>
  <c r="AN43" i="12"/>
  <c r="AM43" i="12"/>
  <c r="AL43" i="12"/>
  <c r="AK43" i="12"/>
  <c r="AJ43" i="12"/>
  <c r="AI43" i="12"/>
  <c r="AH43" i="12"/>
  <c r="AG43" i="12"/>
  <c r="AF43" i="12"/>
  <c r="AE43" i="12"/>
  <c r="AD43" i="12"/>
  <c r="AC43" i="12"/>
  <c r="AB43" i="12"/>
  <c r="AA43" i="12"/>
  <c r="Z43" i="12"/>
  <c r="Y43" i="12"/>
  <c r="X43" i="12"/>
  <c r="W43" i="12"/>
  <c r="V43" i="12"/>
  <c r="U43" i="12"/>
  <c r="T43" i="12"/>
  <c r="S43" i="12"/>
  <c r="R43" i="12"/>
  <c r="Q43" i="12"/>
  <c r="P43" i="12"/>
  <c r="O43" i="12"/>
  <c r="N43" i="12"/>
  <c r="M43" i="12"/>
  <c r="L43" i="12"/>
  <c r="K43" i="12"/>
  <c r="J43" i="12"/>
  <c r="I43" i="12"/>
  <c r="H43" i="12"/>
  <c r="G43" i="12"/>
  <c r="F43" i="12"/>
  <c r="E43" i="12"/>
  <c r="D43" i="12"/>
  <c r="C43" i="12"/>
  <c r="B43" i="12"/>
  <c r="AN42" i="12"/>
  <c r="AM42" i="12"/>
  <c r="AL42" i="12"/>
  <c r="AK42" i="12"/>
  <c r="AJ42" i="12"/>
  <c r="AI42" i="12"/>
  <c r="AH42" i="12"/>
  <c r="AG42" i="12"/>
  <c r="AF42" i="12"/>
  <c r="AE42" i="12"/>
  <c r="AD42" i="12"/>
  <c r="AC42" i="12"/>
  <c r="AB42" i="12"/>
  <c r="AA42" i="12"/>
  <c r="Z42" i="12"/>
  <c r="Y42" i="12"/>
  <c r="X42" i="12"/>
  <c r="W42" i="12"/>
  <c r="V42" i="12"/>
  <c r="U42" i="12"/>
  <c r="T42" i="12"/>
  <c r="S42" i="12"/>
  <c r="R42" i="12"/>
  <c r="Q42" i="12"/>
  <c r="P42" i="12"/>
  <c r="O42" i="12"/>
  <c r="N42" i="12"/>
  <c r="M42" i="12"/>
  <c r="L42" i="12"/>
  <c r="K42" i="12"/>
  <c r="J42" i="12"/>
  <c r="I42" i="12"/>
  <c r="H42" i="12"/>
  <c r="G42" i="12"/>
  <c r="F42" i="12"/>
  <c r="E42" i="12"/>
  <c r="D42" i="12"/>
  <c r="C42" i="12"/>
  <c r="B42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D41" i="12"/>
  <c r="C41" i="12"/>
  <c r="B41" i="12"/>
  <c r="AN40" i="12"/>
  <c r="AM40" i="12"/>
  <c r="AL40" i="12"/>
  <c r="AK40" i="12"/>
  <c r="AJ40" i="12"/>
  <c r="AI40" i="12"/>
  <c r="AH40" i="12"/>
  <c r="AG40" i="12"/>
  <c r="AF40" i="12"/>
  <c r="AE40" i="12"/>
  <c r="AD40" i="12"/>
  <c r="AC40" i="12"/>
  <c r="AB40" i="12"/>
  <c r="AA40" i="12"/>
  <c r="Z40" i="12"/>
  <c r="Y40" i="12"/>
  <c r="X40" i="12"/>
  <c r="W40" i="12"/>
  <c r="V40" i="12"/>
  <c r="U40" i="12"/>
  <c r="T40" i="12"/>
  <c r="S40" i="12"/>
  <c r="R40" i="12"/>
  <c r="Q40" i="12"/>
  <c r="P40" i="12"/>
  <c r="O40" i="12"/>
  <c r="N40" i="12"/>
  <c r="M40" i="12"/>
  <c r="L40" i="12"/>
  <c r="K40" i="12"/>
  <c r="J40" i="12"/>
  <c r="I40" i="12"/>
  <c r="H40" i="12"/>
  <c r="G40" i="12"/>
  <c r="F40" i="12"/>
  <c r="E40" i="12"/>
  <c r="D40" i="12"/>
  <c r="C40" i="12"/>
  <c r="B40" i="12"/>
  <c r="AN39" i="12"/>
  <c r="AM39" i="12"/>
  <c r="AL39" i="12"/>
  <c r="AK39" i="12"/>
  <c r="AJ39" i="12"/>
  <c r="AI39" i="12"/>
  <c r="AH39" i="12"/>
  <c r="AG39" i="12"/>
  <c r="AF39" i="12"/>
  <c r="AE39" i="12"/>
  <c r="AD39" i="12"/>
  <c r="AC39" i="12"/>
  <c r="AB39" i="12"/>
  <c r="AA39" i="12"/>
  <c r="Z39" i="12"/>
  <c r="Y39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C39" i="12"/>
  <c r="B39" i="12"/>
  <c r="AN38" i="12"/>
  <c r="AM38" i="12"/>
  <c r="AL38" i="12"/>
  <c r="AK38" i="12"/>
  <c r="AJ38" i="12"/>
  <c r="AI38" i="12"/>
  <c r="AH38" i="12"/>
  <c r="AG38" i="12"/>
  <c r="AF38" i="12"/>
  <c r="AE38" i="12"/>
  <c r="AD38" i="12"/>
  <c r="AC38" i="12"/>
  <c r="AB38" i="12"/>
  <c r="AA38" i="12"/>
  <c r="Z38" i="12"/>
  <c r="Y38" i="12"/>
  <c r="X38" i="12"/>
  <c r="W38" i="12"/>
  <c r="V38" i="12"/>
  <c r="U38" i="12"/>
  <c r="T38" i="12"/>
  <c r="S38" i="12"/>
  <c r="R38" i="12"/>
  <c r="Q38" i="12"/>
  <c r="P38" i="12"/>
  <c r="O38" i="12"/>
  <c r="N38" i="12"/>
  <c r="M38" i="12"/>
  <c r="L38" i="12"/>
  <c r="K38" i="12"/>
  <c r="J38" i="12"/>
  <c r="I38" i="12"/>
  <c r="H38" i="12"/>
  <c r="G38" i="12"/>
  <c r="F38" i="12"/>
  <c r="E38" i="12"/>
  <c r="D38" i="12"/>
  <c r="C38" i="12"/>
  <c r="B38" i="12"/>
  <c r="AN37" i="12"/>
  <c r="AM37" i="12"/>
  <c r="AL37" i="12"/>
  <c r="AK37" i="12"/>
  <c r="AJ37" i="12"/>
  <c r="AI37" i="12"/>
  <c r="AH37" i="12"/>
  <c r="AG37" i="12"/>
  <c r="AF37" i="12"/>
  <c r="AE37" i="12"/>
  <c r="AD37" i="12"/>
  <c r="AC37" i="12"/>
  <c r="AB37" i="12"/>
  <c r="AA37" i="12"/>
  <c r="Z37" i="12"/>
  <c r="Y37" i="12"/>
  <c r="X37" i="12"/>
  <c r="W37" i="12"/>
  <c r="V37" i="12"/>
  <c r="U37" i="12"/>
  <c r="T37" i="12"/>
  <c r="S37" i="12"/>
  <c r="R37" i="12"/>
  <c r="Q37" i="12"/>
  <c r="P37" i="12"/>
  <c r="O37" i="12"/>
  <c r="N37" i="12"/>
  <c r="M37" i="12"/>
  <c r="L37" i="12"/>
  <c r="K37" i="12"/>
  <c r="J37" i="12"/>
  <c r="I37" i="12"/>
  <c r="H37" i="12"/>
  <c r="G37" i="12"/>
  <c r="F37" i="12"/>
  <c r="E37" i="12"/>
  <c r="D37" i="12"/>
  <c r="C37" i="12"/>
  <c r="B37" i="12"/>
  <c r="AN36" i="12"/>
  <c r="AM36" i="12"/>
  <c r="AL36" i="12"/>
  <c r="AK36" i="12"/>
  <c r="AJ36" i="12"/>
  <c r="AI36" i="12"/>
  <c r="AH36" i="12"/>
  <c r="AG36" i="12"/>
  <c r="AF36" i="12"/>
  <c r="AE36" i="12"/>
  <c r="AD36" i="12"/>
  <c r="AC36" i="12"/>
  <c r="AB36" i="12"/>
  <c r="AA36" i="12"/>
  <c r="Z36" i="12"/>
  <c r="Y36" i="12"/>
  <c r="X36" i="12"/>
  <c r="W36" i="12"/>
  <c r="V36" i="12"/>
  <c r="U36" i="12"/>
  <c r="T36" i="12"/>
  <c r="S36" i="12"/>
  <c r="R36" i="12"/>
  <c r="Q36" i="12"/>
  <c r="P36" i="12"/>
  <c r="O36" i="12"/>
  <c r="N36" i="12"/>
  <c r="M36" i="12"/>
  <c r="L36" i="12"/>
  <c r="K36" i="12"/>
  <c r="J36" i="12"/>
  <c r="I36" i="12"/>
  <c r="H36" i="12"/>
  <c r="G36" i="12"/>
  <c r="F36" i="12"/>
  <c r="E36" i="12"/>
  <c r="D36" i="12"/>
  <c r="C36" i="12"/>
  <c r="B36" i="12"/>
  <c r="AN35" i="12"/>
  <c r="AM35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G35" i="12"/>
  <c r="F35" i="12"/>
  <c r="E35" i="12"/>
  <c r="D35" i="12"/>
  <c r="C35" i="12"/>
  <c r="B35" i="12"/>
  <c r="AN34" i="12"/>
  <c r="AM34" i="12"/>
  <c r="AL34" i="12"/>
  <c r="AK34" i="12"/>
  <c r="AJ34" i="12"/>
  <c r="AI34" i="12"/>
  <c r="AH34" i="12"/>
  <c r="AG34" i="12"/>
  <c r="AF34" i="12"/>
  <c r="AE34" i="12"/>
  <c r="AD34" i="12"/>
  <c r="AC34" i="12"/>
  <c r="AB34" i="12"/>
  <c r="AA34" i="12"/>
  <c r="Z34" i="12"/>
  <c r="Y34" i="12"/>
  <c r="X34" i="12"/>
  <c r="W34" i="12"/>
  <c r="V34" i="12"/>
  <c r="U34" i="12"/>
  <c r="T34" i="12"/>
  <c r="S34" i="12"/>
  <c r="R34" i="12"/>
  <c r="Q34" i="12"/>
  <c r="P34" i="12"/>
  <c r="O34" i="12"/>
  <c r="N34" i="12"/>
  <c r="M34" i="12"/>
  <c r="L34" i="12"/>
  <c r="K34" i="12"/>
  <c r="J34" i="12"/>
  <c r="I34" i="12"/>
  <c r="H34" i="12"/>
  <c r="G34" i="12"/>
  <c r="F34" i="12"/>
  <c r="E34" i="12"/>
  <c r="D34" i="12"/>
  <c r="C34" i="12"/>
  <c r="B34" i="12"/>
  <c r="AN33" i="12"/>
  <c r="AM33" i="12"/>
  <c r="AL33" i="12"/>
  <c r="AK33" i="12"/>
  <c r="AJ33" i="12"/>
  <c r="AI33" i="12"/>
  <c r="AH33" i="12"/>
  <c r="AG33" i="12"/>
  <c r="AF33" i="12"/>
  <c r="AE33" i="12"/>
  <c r="AD33" i="12"/>
  <c r="AC33" i="12"/>
  <c r="AB33" i="12"/>
  <c r="AA33" i="12"/>
  <c r="Z33" i="12"/>
  <c r="Y33" i="12"/>
  <c r="X33" i="12"/>
  <c r="W33" i="12"/>
  <c r="V33" i="12"/>
  <c r="U33" i="12"/>
  <c r="T33" i="12"/>
  <c r="S33" i="12"/>
  <c r="R33" i="12"/>
  <c r="Q33" i="12"/>
  <c r="P33" i="12"/>
  <c r="O33" i="12"/>
  <c r="N33" i="12"/>
  <c r="M33" i="12"/>
  <c r="L33" i="12"/>
  <c r="K33" i="12"/>
  <c r="J33" i="12"/>
  <c r="I33" i="12"/>
  <c r="H33" i="12"/>
  <c r="G33" i="12"/>
  <c r="F33" i="12"/>
  <c r="E33" i="12"/>
  <c r="D33" i="12"/>
  <c r="C33" i="12"/>
  <c r="B33" i="12"/>
  <c r="AN32" i="12"/>
  <c r="AM32" i="12"/>
  <c r="AL32" i="12"/>
  <c r="AK32" i="12"/>
  <c r="AJ32" i="12"/>
  <c r="AI32" i="12"/>
  <c r="AH32" i="12"/>
  <c r="AG32" i="12"/>
  <c r="AF32" i="12"/>
  <c r="AE32" i="12"/>
  <c r="AD32" i="12"/>
  <c r="AC32" i="12"/>
  <c r="AB32" i="12"/>
  <c r="AA32" i="12"/>
  <c r="Z32" i="12"/>
  <c r="Y32" i="12"/>
  <c r="X32" i="12"/>
  <c r="W32" i="12"/>
  <c r="V32" i="12"/>
  <c r="U32" i="12"/>
  <c r="T32" i="12"/>
  <c r="S32" i="12"/>
  <c r="R32" i="12"/>
  <c r="Q32" i="12"/>
  <c r="P32" i="12"/>
  <c r="O32" i="12"/>
  <c r="N32" i="12"/>
  <c r="M32" i="12"/>
  <c r="L32" i="12"/>
  <c r="K32" i="12"/>
  <c r="J32" i="12"/>
  <c r="I32" i="12"/>
  <c r="H32" i="12"/>
  <c r="G32" i="12"/>
  <c r="F32" i="12"/>
  <c r="E32" i="12"/>
  <c r="D32" i="12"/>
  <c r="C32" i="12"/>
  <c r="B32" i="12"/>
  <c r="AN31" i="12"/>
  <c r="AM31" i="12"/>
  <c r="AL31" i="12"/>
  <c r="AK31" i="12"/>
  <c r="AJ31" i="12"/>
  <c r="AI31" i="12"/>
  <c r="AH31" i="12"/>
  <c r="AG31" i="12"/>
  <c r="AF31" i="12"/>
  <c r="AE31" i="12"/>
  <c r="AD31" i="12"/>
  <c r="AC31" i="12"/>
  <c r="AB31" i="12"/>
  <c r="AA31" i="12"/>
  <c r="Z31" i="12"/>
  <c r="Y31" i="12"/>
  <c r="X31" i="12"/>
  <c r="W31" i="12"/>
  <c r="V31" i="12"/>
  <c r="U31" i="12"/>
  <c r="T31" i="12"/>
  <c r="S31" i="12"/>
  <c r="R31" i="12"/>
  <c r="Q31" i="12"/>
  <c r="P31" i="12"/>
  <c r="O31" i="12"/>
  <c r="N31" i="12"/>
  <c r="M31" i="12"/>
  <c r="L31" i="12"/>
  <c r="K31" i="12"/>
  <c r="J31" i="12"/>
  <c r="I31" i="12"/>
  <c r="H31" i="12"/>
  <c r="G31" i="12"/>
  <c r="F31" i="12"/>
  <c r="E31" i="12"/>
  <c r="D31" i="12"/>
  <c r="C31" i="12"/>
  <c r="B31" i="12"/>
  <c r="AN30" i="12"/>
  <c r="AM30" i="12"/>
  <c r="AL30" i="12"/>
  <c r="AK30" i="12"/>
  <c r="AJ30" i="12"/>
  <c r="AI30" i="12"/>
  <c r="AH30" i="12"/>
  <c r="AG30" i="12"/>
  <c r="AF30" i="12"/>
  <c r="AE30" i="12"/>
  <c r="AD30" i="12"/>
  <c r="AC30" i="12"/>
  <c r="AB30" i="12"/>
  <c r="AA30" i="12"/>
  <c r="Z30" i="12"/>
  <c r="Y30" i="12"/>
  <c r="X30" i="12"/>
  <c r="W30" i="12"/>
  <c r="V30" i="12"/>
  <c r="U30" i="12"/>
  <c r="T30" i="12"/>
  <c r="S30" i="12"/>
  <c r="R30" i="12"/>
  <c r="Q30" i="12"/>
  <c r="P30" i="12"/>
  <c r="O30" i="12"/>
  <c r="N30" i="12"/>
  <c r="M30" i="12"/>
  <c r="L30" i="12"/>
  <c r="K30" i="12"/>
  <c r="J30" i="12"/>
  <c r="I30" i="12"/>
  <c r="H30" i="12"/>
  <c r="G30" i="12"/>
  <c r="F30" i="12"/>
  <c r="E30" i="12"/>
  <c r="D30" i="12"/>
  <c r="C30" i="12"/>
  <c r="B30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B29" i="12"/>
  <c r="AN28" i="12"/>
  <c r="AM28" i="12"/>
  <c r="AL28" i="12"/>
  <c r="AK28" i="12"/>
  <c r="AJ28" i="12"/>
  <c r="AI28" i="12"/>
  <c r="AH28" i="12"/>
  <c r="AG28" i="12"/>
  <c r="AF28" i="12"/>
  <c r="AE28" i="12"/>
  <c r="AD28" i="12"/>
  <c r="AC28" i="12"/>
  <c r="AB28" i="12"/>
  <c r="AA28" i="12"/>
  <c r="Z28" i="12"/>
  <c r="Y28" i="12"/>
  <c r="X28" i="12"/>
  <c r="W28" i="12"/>
  <c r="V28" i="12"/>
  <c r="U28" i="12"/>
  <c r="T28" i="12"/>
  <c r="S28" i="12"/>
  <c r="R28" i="12"/>
  <c r="Q28" i="12"/>
  <c r="P28" i="12"/>
  <c r="O28" i="12"/>
  <c r="N28" i="12"/>
  <c r="M28" i="12"/>
  <c r="L28" i="12"/>
  <c r="K28" i="12"/>
  <c r="J28" i="12"/>
  <c r="I28" i="12"/>
  <c r="H28" i="12"/>
  <c r="G28" i="12"/>
  <c r="F28" i="12"/>
  <c r="E28" i="12"/>
  <c r="D28" i="12"/>
  <c r="C28" i="12"/>
  <c r="B28" i="12"/>
  <c r="AN27" i="12"/>
  <c r="AM27" i="12"/>
  <c r="AL27" i="12"/>
  <c r="AK27" i="12"/>
  <c r="AJ27" i="12"/>
  <c r="AI27" i="12"/>
  <c r="AH27" i="12"/>
  <c r="AG27" i="12"/>
  <c r="AF27" i="12"/>
  <c r="AE27" i="12"/>
  <c r="AD27" i="12"/>
  <c r="AC27" i="12"/>
  <c r="AB27" i="12"/>
  <c r="AA27" i="12"/>
  <c r="Z27" i="12"/>
  <c r="Y27" i="12"/>
  <c r="X27" i="12"/>
  <c r="W27" i="12"/>
  <c r="V27" i="12"/>
  <c r="U27" i="12"/>
  <c r="T27" i="12"/>
  <c r="S27" i="12"/>
  <c r="R27" i="12"/>
  <c r="Q27" i="12"/>
  <c r="P27" i="12"/>
  <c r="O27" i="12"/>
  <c r="N27" i="12"/>
  <c r="M27" i="12"/>
  <c r="L27" i="12"/>
  <c r="K27" i="12"/>
  <c r="J27" i="12"/>
  <c r="I27" i="12"/>
  <c r="H27" i="12"/>
  <c r="G27" i="12"/>
  <c r="F27" i="12"/>
  <c r="E27" i="12"/>
  <c r="D27" i="12"/>
  <c r="C27" i="12"/>
  <c r="B27" i="12"/>
  <c r="AN26" i="12"/>
  <c r="AM26" i="12"/>
  <c r="AL26" i="12"/>
  <c r="AK26" i="12"/>
  <c r="AJ26" i="12"/>
  <c r="AI26" i="12"/>
  <c r="AH26" i="12"/>
  <c r="AG26" i="12"/>
  <c r="AF26" i="12"/>
  <c r="AE26" i="12"/>
  <c r="AD26" i="12"/>
  <c r="AC26" i="12"/>
  <c r="AB26" i="12"/>
  <c r="AA26" i="12"/>
  <c r="Z26" i="12"/>
  <c r="Y26" i="12"/>
  <c r="X26" i="12"/>
  <c r="W26" i="12"/>
  <c r="V26" i="12"/>
  <c r="U26" i="12"/>
  <c r="T26" i="12"/>
  <c r="S26" i="12"/>
  <c r="R26" i="12"/>
  <c r="Q26" i="12"/>
  <c r="P26" i="12"/>
  <c r="O26" i="12"/>
  <c r="N26" i="12"/>
  <c r="M26" i="12"/>
  <c r="L26" i="12"/>
  <c r="K26" i="12"/>
  <c r="J26" i="12"/>
  <c r="I26" i="12"/>
  <c r="H26" i="12"/>
  <c r="G26" i="12"/>
  <c r="F26" i="12"/>
  <c r="E26" i="12"/>
  <c r="D26" i="12"/>
  <c r="C26" i="12"/>
  <c r="B26" i="12"/>
  <c r="AN25" i="12"/>
  <c r="AM25" i="12"/>
  <c r="AL25" i="12"/>
  <c r="AK25" i="12"/>
  <c r="AJ25" i="12"/>
  <c r="AI25" i="12"/>
  <c r="AH25" i="12"/>
  <c r="AG25" i="12"/>
  <c r="AF25" i="12"/>
  <c r="AE25" i="12"/>
  <c r="AD25" i="12"/>
  <c r="AC25" i="12"/>
  <c r="AB25" i="12"/>
  <c r="AA25" i="12"/>
  <c r="Z25" i="12"/>
  <c r="Y25" i="12"/>
  <c r="X25" i="12"/>
  <c r="W25" i="12"/>
  <c r="V25" i="12"/>
  <c r="U25" i="12"/>
  <c r="T25" i="12"/>
  <c r="S25" i="12"/>
  <c r="R25" i="12"/>
  <c r="Q25" i="12"/>
  <c r="P25" i="12"/>
  <c r="O25" i="12"/>
  <c r="N25" i="12"/>
  <c r="M25" i="12"/>
  <c r="L25" i="12"/>
  <c r="K25" i="12"/>
  <c r="J25" i="12"/>
  <c r="I25" i="12"/>
  <c r="H25" i="12"/>
  <c r="G25" i="12"/>
  <c r="F25" i="12"/>
  <c r="E25" i="12"/>
  <c r="D25" i="12"/>
  <c r="C25" i="12"/>
  <c r="B25" i="12"/>
  <c r="AN24" i="12"/>
  <c r="AM24" i="12"/>
  <c r="AL24" i="12"/>
  <c r="AK24" i="12"/>
  <c r="AJ24" i="12"/>
  <c r="AI24" i="12"/>
  <c r="AH24" i="12"/>
  <c r="AG24" i="12"/>
  <c r="AF24" i="12"/>
  <c r="AE24" i="12"/>
  <c r="AD24" i="12"/>
  <c r="AC24" i="12"/>
  <c r="AB24" i="12"/>
  <c r="AA24" i="12"/>
  <c r="Z24" i="12"/>
  <c r="Y24" i="12"/>
  <c r="X24" i="12"/>
  <c r="W24" i="12"/>
  <c r="V24" i="12"/>
  <c r="U24" i="12"/>
  <c r="T24" i="12"/>
  <c r="S24" i="12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D24" i="12"/>
  <c r="C24" i="12"/>
  <c r="B24" i="12"/>
  <c r="AN23" i="12"/>
  <c r="AM23" i="12"/>
  <c r="AL23" i="12"/>
  <c r="AK23" i="12"/>
  <c r="AJ23" i="12"/>
  <c r="AI23" i="12"/>
  <c r="AH23" i="12"/>
  <c r="AG23" i="12"/>
  <c r="AF23" i="12"/>
  <c r="AE23" i="12"/>
  <c r="AD23" i="12"/>
  <c r="AC23" i="12"/>
  <c r="AB23" i="12"/>
  <c r="AA23" i="12"/>
  <c r="Z23" i="12"/>
  <c r="Y23" i="12"/>
  <c r="X23" i="12"/>
  <c r="W23" i="12"/>
  <c r="V23" i="12"/>
  <c r="U23" i="12"/>
  <c r="T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D23" i="12"/>
  <c r="C23" i="12"/>
  <c r="B23" i="12"/>
  <c r="AN22" i="12"/>
  <c r="AM22" i="12"/>
  <c r="AL22" i="12"/>
  <c r="AK22" i="12"/>
  <c r="AJ22" i="12"/>
  <c r="AI22" i="12"/>
  <c r="AH22" i="12"/>
  <c r="AG22" i="12"/>
  <c r="AF22" i="12"/>
  <c r="AE22" i="12"/>
  <c r="AD22" i="12"/>
  <c r="AC22" i="12"/>
  <c r="AB22" i="12"/>
  <c r="AA22" i="12"/>
  <c r="Z22" i="12"/>
  <c r="Y22" i="12"/>
  <c r="X22" i="12"/>
  <c r="W22" i="12"/>
  <c r="V22" i="12"/>
  <c r="U22" i="12"/>
  <c r="T22" i="12"/>
  <c r="S22" i="12"/>
  <c r="R22" i="12"/>
  <c r="Q22" i="12"/>
  <c r="P22" i="12"/>
  <c r="O22" i="12"/>
  <c r="N22" i="12"/>
  <c r="M22" i="12"/>
  <c r="L22" i="12"/>
  <c r="K22" i="12"/>
  <c r="J22" i="12"/>
  <c r="I22" i="12"/>
  <c r="H22" i="12"/>
  <c r="G22" i="12"/>
  <c r="F22" i="12"/>
  <c r="E22" i="12"/>
  <c r="D22" i="12"/>
  <c r="C22" i="12"/>
  <c r="B22" i="12"/>
  <c r="AN21" i="12"/>
  <c r="AM21" i="12"/>
  <c r="AL21" i="12"/>
  <c r="AK21" i="12"/>
  <c r="AJ21" i="12"/>
  <c r="AI21" i="12"/>
  <c r="AH21" i="12"/>
  <c r="AG21" i="12"/>
  <c r="AF21" i="12"/>
  <c r="AE21" i="12"/>
  <c r="AD21" i="12"/>
  <c r="AC21" i="12"/>
  <c r="AB21" i="12"/>
  <c r="AA21" i="12"/>
  <c r="Z21" i="12"/>
  <c r="Y21" i="12"/>
  <c r="X21" i="12"/>
  <c r="W21" i="12"/>
  <c r="V21" i="12"/>
  <c r="U21" i="12"/>
  <c r="T21" i="12"/>
  <c r="S21" i="12"/>
  <c r="R21" i="12"/>
  <c r="Q21" i="12"/>
  <c r="P21" i="12"/>
  <c r="O21" i="12"/>
  <c r="N21" i="12"/>
  <c r="M21" i="12"/>
  <c r="L21" i="12"/>
  <c r="K21" i="12"/>
  <c r="J21" i="12"/>
  <c r="I21" i="12"/>
  <c r="H21" i="12"/>
  <c r="G21" i="12"/>
  <c r="F21" i="12"/>
  <c r="E21" i="12"/>
  <c r="D21" i="12"/>
  <c r="C21" i="12"/>
  <c r="B21" i="12"/>
  <c r="AN20" i="12"/>
  <c r="AM20" i="12"/>
  <c r="AL20" i="12"/>
  <c r="AK20" i="12"/>
  <c r="AJ20" i="12"/>
  <c r="AI20" i="12"/>
  <c r="AH20" i="12"/>
  <c r="AG20" i="12"/>
  <c r="AF20" i="12"/>
  <c r="AE20" i="12"/>
  <c r="AD20" i="12"/>
  <c r="AC20" i="12"/>
  <c r="AB20" i="12"/>
  <c r="AA20" i="12"/>
  <c r="Z20" i="12"/>
  <c r="Y20" i="12"/>
  <c r="X20" i="12"/>
  <c r="W20" i="12"/>
  <c r="V20" i="12"/>
  <c r="U20" i="12"/>
  <c r="T20" i="12"/>
  <c r="S20" i="12"/>
  <c r="R20" i="12"/>
  <c r="Q20" i="12"/>
  <c r="P20" i="12"/>
  <c r="O20" i="12"/>
  <c r="N20" i="12"/>
  <c r="M20" i="12"/>
  <c r="L20" i="12"/>
  <c r="K20" i="12"/>
  <c r="J20" i="12"/>
  <c r="I20" i="12"/>
  <c r="H20" i="12"/>
  <c r="G20" i="12"/>
  <c r="F20" i="12"/>
  <c r="E20" i="12"/>
  <c r="D20" i="12"/>
  <c r="C20" i="12"/>
  <c r="B20" i="12"/>
  <c r="AN19" i="12"/>
  <c r="AM19" i="12"/>
  <c r="AL19" i="12"/>
  <c r="AK19" i="12"/>
  <c r="AJ19" i="12"/>
  <c r="AI19" i="12"/>
  <c r="AH19" i="12"/>
  <c r="AG19" i="12"/>
  <c r="AF19" i="12"/>
  <c r="AE19" i="12"/>
  <c r="AD19" i="12"/>
  <c r="AC19" i="12"/>
  <c r="AB19" i="12"/>
  <c r="AA19" i="12"/>
  <c r="Z19" i="12"/>
  <c r="Y19" i="12"/>
  <c r="X19" i="12"/>
  <c r="W19" i="12"/>
  <c r="V19" i="12"/>
  <c r="U19" i="12"/>
  <c r="T19" i="12"/>
  <c r="S19" i="12"/>
  <c r="R19" i="12"/>
  <c r="Q19" i="12"/>
  <c r="P19" i="12"/>
  <c r="O19" i="12"/>
  <c r="N19" i="12"/>
  <c r="M19" i="12"/>
  <c r="L19" i="12"/>
  <c r="K19" i="12"/>
  <c r="J19" i="12"/>
  <c r="I19" i="12"/>
  <c r="H19" i="12"/>
  <c r="G19" i="12"/>
  <c r="F19" i="12"/>
  <c r="E19" i="12"/>
  <c r="D19" i="12"/>
  <c r="C19" i="12"/>
  <c r="B19" i="12"/>
  <c r="AN18" i="12"/>
  <c r="AM18" i="12"/>
  <c r="AL18" i="12"/>
  <c r="AK18" i="12"/>
  <c r="AJ18" i="12"/>
  <c r="AI18" i="12"/>
  <c r="AH18" i="12"/>
  <c r="AG18" i="12"/>
  <c r="AF18" i="12"/>
  <c r="AE18" i="12"/>
  <c r="AD18" i="12"/>
  <c r="AC18" i="12"/>
  <c r="AB18" i="12"/>
  <c r="AA18" i="12"/>
  <c r="Z18" i="12"/>
  <c r="Y18" i="12"/>
  <c r="X18" i="12"/>
  <c r="W18" i="12"/>
  <c r="V18" i="12"/>
  <c r="U18" i="12"/>
  <c r="T18" i="12"/>
  <c r="S18" i="12"/>
  <c r="R18" i="12"/>
  <c r="Q18" i="12"/>
  <c r="P18" i="12"/>
  <c r="O18" i="12"/>
  <c r="N18" i="12"/>
  <c r="M18" i="12"/>
  <c r="L18" i="12"/>
  <c r="K18" i="12"/>
  <c r="J18" i="12"/>
  <c r="I18" i="12"/>
  <c r="H18" i="12"/>
  <c r="G18" i="12"/>
  <c r="F18" i="12"/>
  <c r="E18" i="12"/>
  <c r="D18" i="12"/>
  <c r="C18" i="12"/>
  <c r="B18" i="12"/>
  <c r="AN17" i="12"/>
  <c r="AM17" i="12"/>
  <c r="AL17" i="12"/>
  <c r="AK17" i="12"/>
  <c r="AJ17" i="12"/>
  <c r="AI17" i="12"/>
  <c r="AH17" i="12"/>
  <c r="AG17" i="12"/>
  <c r="AF17" i="12"/>
  <c r="AE17" i="12"/>
  <c r="AD17" i="12"/>
  <c r="AC17" i="12"/>
  <c r="AB17" i="12"/>
  <c r="AA17" i="12"/>
  <c r="Z17" i="12"/>
  <c r="Y17" i="12"/>
  <c r="X17" i="12"/>
  <c r="W17" i="12"/>
  <c r="V17" i="12"/>
  <c r="U17" i="12"/>
  <c r="T17" i="12"/>
  <c r="S17" i="12"/>
  <c r="R17" i="12"/>
  <c r="Q17" i="12"/>
  <c r="P17" i="12"/>
  <c r="O17" i="12"/>
  <c r="N17" i="12"/>
  <c r="M17" i="12"/>
  <c r="L17" i="12"/>
  <c r="K17" i="12"/>
  <c r="J17" i="12"/>
  <c r="I17" i="12"/>
  <c r="H17" i="12"/>
  <c r="G17" i="12"/>
  <c r="F17" i="12"/>
  <c r="E17" i="12"/>
  <c r="D17" i="12"/>
  <c r="C17" i="12"/>
  <c r="B17" i="12"/>
  <c r="AN16" i="12"/>
  <c r="AM16" i="12"/>
  <c r="AL16" i="12"/>
  <c r="AK16" i="12"/>
  <c r="AJ16" i="12"/>
  <c r="AI16" i="12"/>
  <c r="AH16" i="12"/>
  <c r="AG16" i="12"/>
  <c r="AF16" i="12"/>
  <c r="AE16" i="12"/>
  <c r="AD16" i="12"/>
  <c r="AC16" i="12"/>
  <c r="AB16" i="12"/>
  <c r="AA16" i="12"/>
  <c r="Z16" i="12"/>
  <c r="Y16" i="12"/>
  <c r="X16" i="12"/>
  <c r="W16" i="12"/>
  <c r="V16" i="12"/>
  <c r="U16" i="12"/>
  <c r="T16" i="12"/>
  <c r="S16" i="12"/>
  <c r="R16" i="12"/>
  <c r="Q16" i="12"/>
  <c r="P16" i="12"/>
  <c r="O16" i="12"/>
  <c r="N16" i="12"/>
  <c r="M16" i="12"/>
  <c r="L16" i="12"/>
  <c r="K16" i="12"/>
  <c r="J16" i="12"/>
  <c r="I16" i="12"/>
  <c r="H16" i="12"/>
  <c r="G16" i="12"/>
  <c r="F16" i="12"/>
  <c r="E16" i="12"/>
  <c r="D16" i="12"/>
  <c r="C16" i="12"/>
  <c r="B16" i="12"/>
  <c r="AN15" i="12"/>
  <c r="AM15" i="12"/>
  <c r="AL15" i="12"/>
  <c r="AK15" i="12"/>
  <c r="AJ15" i="12"/>
  <c r="AI15" i="12"/>
  <c r="AH15" i="12"/>
  <c r="AG15" i="12"/>
  <c r="AF15" i="12"/>
  <c r="AE15" i="12"/>
  <c r="AD15" i="12"/>
  <c r="AC15" i="12"/>
  <c r="AB15" i="12"/>
  <c r="AA15" i="12"/>
  <c r="Z15" i="12"/>
  <c r="Y15" i="12"/>
  <c r="X15" i="12"/>
  <c r="W15" i="12"/>
  <c r="V15" i="12"/>
  <c r="U15" i="12"/>
  <c r="T15" i="12"/>
  <c r="S15" i="12"/>
  <c r="R15" i="12"/>
  <c r="Q15" i="12"/>
  <c r="P15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C15" i="12"/>
  <c r="B15" i="12"/>
  <c r="AN14" i="12"/>
  <c r="AM14" i="12"/>
  <c r="AL14" i="12"/>
  <c r="AK14" i="12"/>
  <c r="AJ14" i="12"/>
  <c r="AI14" i="12"/>
  <c r="AH14" i="12"/>
  <c r="AG14" i="12"/>
  <c r="AF14" i="12"/>
  <c r="AE14" i="12"/>
  <c r="AD14" i="12"/>
  <c r="AC14" i="12"/>
  <c r="AB14" i="12"/>
  <c r="AA14" i="12"/>
  <c r="Z14" i="12"/>
  <c r="Y14" i="12"/>
  <c r="X14" i="12"/>
  <c r="W14" i="12"/>
  <c r="V14" i="12"/>
  <c r="U14" i="12"/>
  <c r="T14" i="12"/>
  <c r="S14" i="12"/>
  <c r="R14" i="12"/>
  <c r="Q14" i="12"/>
  <c r="P14" i="12"/>
  <c r="O14" i="12"/>
  <c r="N14" i="12"/>
  <c r="M14" i="12"/>
  <c r="L14" i="12"/>
  <c r="K14" i="12"/>
  <c r="J14" i="12"/>
  <c r="I14" i="12"/>
  <c r="H14" i="12"/>
  <c r="G14" i="12"/>
  <c r="F14" i="12"/>
  <c r="E14" i="12"/>
  <c r="D14" i="12"/>
  <c r="C14" i="12"/>
  <c r="B14" i="12"/>
  <c r="AN13" i="12"/>
  <c r="AM13" i="12"/>
  <c r="AL13" i="12"/>
  <c r="AK13" i="12"/>
  <c r="AJ13" i="12"/>
  <c r="AI13" i="12"/>
  <c r="AH13" i="12"/>
  <c r="AG13" i="12"/>
  <c r="AF13" i="12"/>
  <c r="AE13" i="12"/>
  <c r="AD13" i="12"/>
  <c r="AC13" i="12"/>
  <c r="AB13" i="12"/>
  <c r="AA13" i="12"/>
  <c r="Z13" i="12"/>
  <c r="Y13" i="12"/>
  <c r="X13" i="12"/>
  <c r="W13" i="12"/>
  <c r="V13" i="12"/>
  <c r="U13" i="12"/>
  <c r="T13" i="12"/>
  <c r="S13" i="12"/>
  <c r="R13" i="12"/>
  <c r="Q13" i="12"/>
  <c r="P13" i="12"/>
  <c r="O13" i="12"/>
  <c r="N13" i="12"/>
  <c r="M13" i="12"/>
  <c r="L13" i="12"/>
  <c r="K13" i="12"/>
  <c r="J13" i="12"/>
  <c r="I13" i="12"/>
  <c r="H13" i="12"/>
  <c r="G13" i="12"/>
  <c r="F13" i="12"/>
  <c r="E13" i="12"/>
  <c r="D13" i="12"/>
  <c r="C13" i="12"/>
  <c r="B13" i="12"/>
  <c r="AN12" i="12"/>
  <c r="AM12" i="12"/>
  <c r="AL12" i="12"/>
  <c r="AK12" i="12"/>
  <c r="AJ12" i="12"/>
  <c r="AI12" i="12"/>
  <c r="AH12" i="12"/>
  <c r="AG12" i="12"/>
  <c r="AF12" i="12"/>
  <c r="AE12" i="12"/>
  <c r="AD12" i="12"/>
  <c r="AC12" i="12"/>
  <c r="AB12" i="12"/>
  <c r="AA12" i="12"/>
  <c r="Z12" i="12"/>
  <c r="Y12" i="12"/>
  <c r="X12" i="12"/>
  <c r="W12" i="12"/>
  <c r="V12" i="12"/>
  <c r="U12" i="12"/>
  <c r="T12" i="12"/>
  <c r="S12" i="12"/>
  <c r="R12" i="12"/>
  <c r="Q12" i="12"/>
  <c r="P12" i="12"/>
  <c r="O12" i="12"/>
  <c r="N12" i="12"/>
  <c r="M12" i="12"/>
  <c r="L12" i="12"/>
  <c r="K12" i="12"/>
  <c r="J12" i="12"/>
  <c r="I12" i="12"/>
  <c r="H12" i="12"/>
  <c r="G12" i="12"/>
  <c r="F12" i="12"/>
  <c r="E12" i="12"/>
  <c r="D12" i="12"/>
  <c r="C12" i="12"/>
  <c r="B12" i="12"/>
  <c r="AN11" i="12"/>
  <c r="AM11" i="12"/>
  <c r="AL11" i="12"/>
  <c r="AK11" i="12"/>
  <c r="AJ11" i="12"/>
  <c r="AI11" i="12"/>
  <c r="AH11" i="12"/>
  <c r="AG11" i="12"/>
  <c r="AF11" i="12"/>
  <c r="AE11" i="12"/>
  <c r="AD11" i="12"/>
  <c r="AC11" i="12"/>
  <c r="AB11" i="12"/>
  <c r="AA11" i="12"/>
  <c r="Z11" i="12"/>
  <c r="Y11" i="12"/>
  <c r="X11" i="12"/>
  <c r="W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B11" i="12"/>
  <c r="AN10" i="12"/>
  <c r="AM10" i="12"/>
  <c r="AL10" i="12"/>
  <c r="AK10" i="12"/>
  <c r="AJ10" i="12"/>
  <c r="AI10" i="12"/>
  <c r="AH10" i="12"/>
  <c r="AG10" i="12"/>
  <c r="AF10" i="12"/>
  <c r="AE10" i="12"/>
  <c r="AD10" i="12"/>
  <c r="AC10" i="12"/>
  <c r="AB10" i="12"/>
  <c r="AA10" i="12"/>
  <c r="Z10" i="12"/>
  <c r="Y10" i="12"/>
  <c r="X10" i="12"/>
  <c r="W10" i="12"/>
  <c r="V10" i="12"/>
  <c r="U10" i="12"/>
  <c r="T10" i="12"/>
  <c r="S10" i="12"/>
  <c r="R10" i="12"/>
  <c r="Q10" i="12"/>
  <c r="P10" i="12"/>
  <c r="O10" i="12"/>
  <c r="N10" i="12"/>
  <c r="M10" i="12"/>
  <c r="L10" i="12"/>
  <c r="K10" i="12"/>
  <c r="J10" i="12"/>
  <c r="I10" i="12"/>
  <c r="H10" i="12"/>
  <c r="G10" i="12"/>
  <c r="F10" i="12"/>
  <c r="E10" i="12"/>
  <c r="D10" i="12"/>
  <c r="C10" i="12"/>
  <c r="B10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D9" i="12"/>
  <c r="C9" i="12"/>
  <c r="B9" i="12"/>
  <c r="AN8" i="12"/>
  <c r="AM8" i="12"/>
  <c r="AL8" i="12"/>
  <c r="AK8" i="12"/>
  <c r="AJ8" i="12"/>
  <c r="AI8" i="12"/>
  <c r="AH8" i="12"/>
  <c r="AG8" i="12"/>
  <c r="AF8" i="12"/>
  <c r="AE8" i="12"/>
  <c r="AD8" i="12"/>
  <c r="AC8" i="12"/>
  <c r="AB8" i="12"/>
  <c r="AA8" i="12"/>
  <c r="Z8" i="12"/>
  <c r="Y8" i="12"/>
  <c r="X8" i="12"/>
  <c r="W8" i="12"/>
  <c r="V8" i="12"/>
  <c r="U8" i="12"/>
  <c r="T8" i="12"/>
  <c r="S8" i="12"/>
  <c r="R8" i="12"/>
  <c r="Q8" i="12"/>
  <c r="P8" i="12"/>
  <c r="O8" i="12"/>
  <c r="N8" i="12"/>
  <c r="M8" i="12"/>
  <c r="L8" i="12"/>
  <c r="K8" i="12"/>
  <c r="J8" i="12"/>
  <c r="I8" i="12"/>
  <c r="H8" i="12"/>
  <c r="G8" i="12"/>
  <c r="F8" i="12"/>
  <c r="E8" i="12"/>
  <c r="D8" i="12"/>
  <c r="C8" i="12"/>
  <c r="B8" i="12"/>
  <c r="AN7" i="12"/>
  <c r="AM7" i="12"/>
  <c r="AL7" i="12"/>
  <c r="AK7" i="12"/>
  <c r="AJ7" i="12"/>
  <c r="AI7" i="12"/>
  <c r="AH7" i="12"/>
  <c r="AG7" i="12"/>
  <c r="AF7" i="12"/>
  <c r="AE7" i="12"/>
  <c r="AD7" i="12"/>
  <c r="AC7" i="12"/>
  <c r="AB7" i="12"/>
  <c r="AA7" i="12"/>
  <c r="Z7" i="12"/>
  <c r="Y7" i="12"/>
  <c r="X7" i="12"/>
  <c r="W7" i="12"/>
  <c r="V7" i="12"/>
  <c r="U7" i="12"/>
  <c r="T7" i="12"/>
  <c r="S7" i="12"/>
  <c r="R7" i="12"/>
  <c r="Q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B7" i="12"/>
  <c r="AN6" i="12"/>
  <c r="AM6" i="12"/>
  <c r="AL6" i="12"/>
  <c r="AK6" i="12"/>
  <c r="AJ6" i="12"/>
  <c r="AI6" i="12"/>
  <c r="AH6" i="12"/>
  <c r="AG6" i="12"/>
  <c r="AF6" i="12"/>
  <c r="AE6" i="12"/>
  <c r="AD6" i="12"/>
  <c r="AC6" i="12"/>
  <c r="AB6" i="12"/>
  <c r="AA6" i="12"/>
  <c r="Z6" i="12"/>
  <c r="Y6" i="12"/>
  <c r="X6" i="12"/>
  <c r="W6" i="12"/>
  <c r="V6" i="12"/>
  <c r="U6" i="12"/>
  <c r="T6" i="12"/>
  <c r="S6" i="12"/>
  <c r="R6" i="12"/>
  <c r="Q6" i="12"/>
  <c r="P6" i="12"/>
  <c r="O6" i="12"/>
  <c r="N6" i="12"/>
  <c r="M6" i="12"/>
  <c r="L6" i="12"/>
  <c r="K6" i="12"/>
  <c r="J6" i="12"/>
  <c r="I6" i="12"/>
  <c r="H6" i="12"/>
  <c r="G6" i="12"/>
  <c r="F6" i="12"/>
  <c r="E6" i="12"/>
  <c r="D6" i="12"/>
  <c r="C6" i="12"/>
  <c r="B6" i="12"/>
  <c r="AN54" i="11"/>
  <c r="AM54" i="11"/>
  <c r="AL54" i="11"/>
  <c r="AK54" i="11"/>
  <c r="AJ54" i="11"/>
  <c r="AI54" i="11"/>
  <c r="AH54" i="11"/>
  <c r="AG54" i="11"/>
  <c r="AF54" i="11"/>
  <c r="AE54" i="11"/>
  <c r="AD54" i="11"/>
  <c r="AC54" i="11"/>
  <c r="AB54" i="11"/>
  <c r="AA54" i="11"/>
  <c r="Z54" i="11"/>
  <c r="Y54" i="11"/>
  <c r="X54" i="11"/>
  <c r="W54" i="11"/>
  <c r="U54" i="11"/>
  <c r="T54" i="11"/>
  <c r="R54" i="11"/>
  <c r="Q54" i="11"/>
  <c r="O54" i="11"/>
  <c r="N54" i="11"/>
  <c r="M54" i="11"/>
  <c r="L54" i="11"/>
  <c r="K54" i="11"/>
  <c r="I54" i="11"/>
  <c r="H54" i="11"/>
  <c r="F54" i="11"/>
  <c r="E54" i="11"/>
  <c r="C54" i="11"/>
  <c r="B54" i="11"/>
  <c r="AN53" i="11"/>
  <c r="AM53" i="11"/>
  <c r="AL53" i="11"/>
  <c r="AK53" i="11"/>
  <c r="AJ53" i="11"/>
  <c r="AI53" i="11"/>
  <c r="AH53" i="11"/>
  <c r="AG53" i="11"/>
  <c r="AF53" i="11"/>
  <c r="AE53" i="11"/>
  <c r="AD53" i="11"/>
  <c r="AC53" i="11"/>
  <c r="AB53" i="11"/>
  <c r="AA53" i="11"/>
  <c r="Z53" i="11"/>
  <c r="Y53" i="11"/>
  <c r="X53" i="11"/>
  <c r="W53" i="11"/>
  <c r="V53" i="11"/>
  <c r="U53" i="11"/>
  <c r="T53" i="11"/>
  <c r="S53" i="11"/>
  <c r="R53" i="11"/>
  <c r="Q53" i="11"/>
  <c r="P53" i="11"/>
  <c r="O53" i="11"/>
  <c r="N53" i="11"/>
  <c r="M53" i="11"/>
  <c r="L53" i="11"/>
  <c r="K53" i="11"/>
  <c r="J53" i="11"/>
  <c r="I53" i="11"/>
  <c r="H53" i="11"/>
  <c r="G53" i="11"/>
  <c r="F53" i="11"/>
  <c r="E53" i="11"/>
  <c r="D53" i="11"/>
  <c r="C53" i="11"/>
  <c r="B53" i="11"/>
  <c r="AN52" i="11"/>
  <c r="AM52" i="11"/>
  <c r="AL52" i="11"/>
  <c r="AK52" i="11"/>
  <c r="AJ52" i="11"/>
  <c r="AI52" i="11"/>
  <c r="AH52" i="11"/>
  <c r="AG52" i="11"/>
  <c r="AF52" i="11"/>
  <c r="AE52" i="11"/>
  <c r="AD52" i="11"/>
  <c r="AC52" i="11"/>
  <c r="AB52" i="11"/>
  <c r="AA52" i="11"/>
  <c r="Z52" i="11"/>
  <c r="Y52" i="11"/>
  <c r="X52" i="11"/>
  <c r="W52" i="11"/>
  <c r="V52" i="11"/>
  <c r="U52" i="11"/>
  <c r="T52" i="11"/>
  <c r="S52" i="11"/>
  <c r="R52" i="11"/>
  <c r="Q52" i="11"/>
  <c r="P52" i="11"/>
  <c r="O52" i="11"/>
  <c r="N52" i="11"/>
  <c r="M52" i="11"/>
  <c r="L52" i="11"/>
  <c r="K52" i="11"/>
  <c r="J52" i="11"/>
  <c r="I52" i="11"/>
  <c r="H52" i="11"/>
  <c r="G52" i="11"/>
  <c r="F52" i="11"/>
  <c r="E52" i="11"/>
  <c r="D52" i="11"/>
  <c r="C52" i="11"/>
  <c r="B52" i="11"/>
  <c r="AN51" i="11"/>
  <c r="AM51" i="11"/>
  <c r="AL51" i="11"/>
  <c r="AK51" i="11"/>
  <c r="AJ51" i="11"/>
  <c r="AI51" i="11"/>
  <c r="AH51" i="11"/>
  <c r="AG51" i="11"/>
  <c r="AF51" i="11"/>
  <c r="AE51" i="11"/>
  <c r="AD51" i="11"/>
  <c r="AC51" i="11"/>
  <c r="AB51" i="11"/>
  <c r="AA51" i="11"/>
  <c r="Z51" i="11"/>
  <c r="Y51" i="11"/>
  <c r="X51" i="11"/>
  <c r="W51" i="11"/>
  <c r="V51" i="11"/>
  <c r="U51" i="11"/>
  <c r="T51" i="11"/>
  <c r="S51" i="11"/>
  <c r="R51" i="11"/>
  <c r="Q51" i="11"/>
  <c r="P51" i="11"/>
  <c r="O51" i="11"/>
  <c r="N51" i="11"/>
  <c r="M51" i="11"/>
  <c r="L51" i="11"/>
  <c r="K51" i="11"/>
  <c r="J51" i="11"/>
  <c r="I51" i="11"/>
  <c r="H51" i="11"/>
  <c r="G51" i="11"/>
  <c r="F51" i="11"/>
  <c r="E51" i="11"/>
  <c r="D51" i="11"/>
  <c r="C51" i="11"/>
  <c r="B51" i="11"/>
  <c r="AN50" i="11"/>
  <c r="AM50" i="11"/>
  <c r="AL50" i="11"/>
  <c r="AK50" i="11"/>
  <c r="AJ50" i="11"/>
  <c r="AI50" i="11"/>
  <c r="AH50" i="11"/>
  <c r="AG50" i="11"/>
  <c r="AF50" i="11"/>
  <c r="AE50" i="11"/>
  <c r="AD50" i="11"/>
  <c r="AC50" i="11"/>
  <c r="AB50" i="11"/>
  <c r="AA50" i="11"/>
  <c r="Z50" i="11"/>
  <c r="Y50" i="11"/>
  <c r="X50" i="11"/>
  <c r="W50" i="11"/>
  <c r="V50" i="11"/>
  <c r="U50" i="11"/>
  <c r="T50" i="11"/>
  <c r="S50" i="11"/>
  <c r="R50" i="11"/>
  <c r="Q50" i="11"/>
  <c r="P50" i="11"/>
  <c r="O50" i="11"/>
  <c r="N50" i="11"/>
  <c r="M50" i="11"/>
  <c r="L50" i="11"/>
  <c r="K50" i="11"/>
  <c r="J50" i="11"/>
  <c r="I50" i="11"/>
  <c r="H50" i="11"/>
  <c r="G50" i="11"/>
  <c r="F50" i="11"/>
  <c r="E50" i="11"/>
  <c r="D50" i="11"/>
  <c r="C50" i="11"/>
  <c r="B50" i="11"/>
  <c r="AN49" i="11"/>
  <c r="AM49" i="11"/>
  <c r="AL49" i="1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D49" i="11"/>
  <c r="C49" i="11"/>
  <c r="B49" i="11"/>
  <c r="AN48" i="11"/>
  <c r="AM48" i="11"/>
  <c r="AL48" i="11"/>
  <c r="AK48" i="11"/>
  <c r="AJ48" i="11"/>
  <c r="AI48" i="11"/>
  <c r="AH48" i="11"/>
  <c r="AG48" i="11"/>
  <c r="AF48" i="11"/>
  <c r="AE48" i="11"/>
  <c r="AD48" i="11"/>
  <c r="AC48" i="11"/>
  <c r="AB48" i="11"/>
  <c r="AA48" i="11"/>
  <c r="Z48" i="11"/>
  <c r="Y48" i="11"/>
  <c r="X48" i="11"/>
  <c r="W48" i="11"/>
  <c r="V48" i="11"/>
  <c r="U48" i="11"/>
  <c r="T48" i="11"/>
  <c r="S48" i="11"/>
  <c r="R48" i="11"/>
  <c r="Q48" i="11"/>
  <c r="P48" i="11"/>
  <c r="O48" i="11"/>
  <c r="N48" i="11"/>
  <c r="M48" i="11"/>
  <c r="L48" i="11"/>
  <c r="K48" i="11"/>
  <c r="J48" i="11"/>
  <c r="I48" i="11"/>
  <c r="H48" i="11"/>
  <c r="G48" i="11"/>
  <c r="F48" i="11"/>
  <c r="E48" i="11"/>
  <c r="D48" i="11"/>
  <c r="C48" i="11"/>
  <c r="B48" i="11"/>
  <c r="AN47" i="11"/>
  <c r="AM47" i="11"/>
  <c r="AL47" i="11"/>
  <c r="AK47" i="11"/>
  <c r="AJ47" i="11"/>
  <c r="AI47" i="11"/>
  <c r="AH47" i="11"/>
  <c r="AG47" i="11"/>
  <c r="AF47" i="11"/>
  <c r="AE47" i="11"/>
  <c r="AD47" i="11"/>
  <c r="AC47" i="11"/>
  <c r="AB47" i="11"/>
  <c r="AA47" i="11"/>
  <c r="Z47" i="11"/>
  <c r="Y47" i="11"/>
  <c r="X47" i="11"/>
  <c r="W47" i="11"/>
  <c r="V47" i="11"/>
  <c r="U47" i="11"/>
  <c r="T47" i="11"/>
  <c r="S47" i="11"/>
  <c r="R47" i="11"/>
  <c r="Q47" i="11"/>
  <c r="P47" i="11"/>
  <c r="O47" i="11"/>
  <c r="N47" i="11"/>
  <c r="M47" i="11"/>
  <c r="L47" i="11"/>
  <c r="K47" i="11"/>
  <c r="J47" i="11"/>
  <c r="I47" i="11"/>
  <c r="H47" i="11"/>
  <c r="G47" i="11"/>
  <c r="F47" i="11"/>
  <c r="E47" i="11"/>
  <c r="D47" i="11"/>
  <c r="C47" i="11"/>
  <c r="B47" i="11"/>
  <c r="AN46" i="11"/>
  <c r="AM46" i="11"/>
  <c r="AL46" i="11"/>
  <c r="AK46" i="11"/>
  <c r="AJ46" i="11"/>
  <c r="AI46" i="11"/>
  <c r="AH46" i="11"/>
  <c r="AG46" i="11"/>
  <c r="AF46" i="11"/>
  <c r="AE46" i="11"/>
  <c r="AD46" i="11"/>
  <c r="AC46" i="11"/>
  <c r="AB46" i="11"/>
  <c r="AA46" i="11"/>
  <c r="Z46" i="11"/>
  <c r="Y46" i="11"/>
  <c r="X46" i="11"/>
  <c r="W46" i="11"/>
  <c r="V46" i="11"/>
  <c r="U46" i="11"/>
  <c r="T46" i="11"/>
  <c r="S46" i="11"/>
  <c r="R46" i="11"/>
  <c r="Q46" i="11"/>
  <c r="P46" i="11"/>
  <c r="O46" i="11"/>
  <c r="N46" i="11"/>
  <c r="M46" i="11"/>
  <c r="L46" i="11"/>
  <c r="K46" i="11"/>
  <c r="J46" i="11"/>
  <c r="I46" i="11"/>
  <c r="H46" i="11"/>
  <c r="G46" i="11"/>
  <c r="F46" i="11"/>
  <c r="E46" i="11"/>
  <c r="D46" i="11"/>
  <c r="C46" i="11"/>
  <c r="B46" i="11"/>
  <c r="AN45" i="11"/>
  <c r="AM45" i="11"/>
  <c r="AL45" i="11"/>
  <c r="AK45" i="11"/>
  <c r="AJ45" i="11"/>
  <c r="AI45" i="11"/>
  <c r="AH45" i="11"/>
  <c r="AG45" i="11"/>
  <c r="AF45" i="11"/>
  <c r="AE45" i="11"/>
  <c r="AD45" i="11"/>
  <c r="AC45" i="11"/>
  <c r="AB45" i="11"/>
  <c r="AA45" i="11"/>
  <c r="Z45" i="11"/>
  <c r="Y45" i="11"/>
  <c r="X45" i="11"/>
  <c r="W45" i="11"/>
  <c r="V45" i="11"/>
  <c r="U45" i="11"/>
  <c r="T45" i="11"/>
  <c r="S45" i="11"/>
  <c r="R45" i="11"/>
  <c r="Q45" i="11"/>
  <c r="P45" i="11"/>
  <c r="O45" i="11"/>
  <c r="N45" i="11"/>
  <c r="M45" i="11"/>
  <c r="L45" i="11"/>
  <c r="K45" i="11"/>
  <c r="J45" i="11"/>
  <c r="I45" i="11"/>
  <c r="H45" i="11"/>
  <c r="G45" i="11"/>
  <c r="F45" i="11"/>
  <c r="E45" i="11"/>
  <c r="D45" i="11"/>
  <c r="C45" i="11"/>
  <c r="B45" i="11"/>
  <c r="AN44" i="11"/>
  <c r="AM44" i="11"/>
  <c r="AL44" i="11"/>
  <c r="AK44" i="11"/>
  <c r="AJ44" i="11"/>
  <c r="AI44" i="11"/>
  <c r="AH44" i="11"/>
  <c r="AG44" i="11"/>
  <c r="AF44" i="11"/>
  <c r="AE44" i="11"/>
  <c r="AD44" i="11"/>
  <c r="AC44" i="11"/>
  <c r="AB44" i="11"/>
  <c r="AA44" i="11"/>
  <c r="Z44" i="11"/>
  <c r="Y44" i="11"/>
  <c r="X44" i="11"/>
  <c r="W44" i="11"/>
  <c r="V44" i="11"/>
  <c r="U44" i="11"/>
  <c r="T44" i="11"/>
  <c r="S44" i="11"/>
  <c r="R44" i="11"/>
  <c r="Q44" i="11"/>
  <c r="P44" i="11"/>
  <c r="O44" i="11"/>
  <c r="N44" i="11"/>
  <c r="M44" i="11"/>
  <c r="L44" i="11"/>
  <c r="K44" i="11"/>
  <c r="J44" i="11"/>
  <c r="I44" i="11"/>
  <c r="H44" i="11"/>
  <c r="G44" i="11"/>
  <c r="F44" i="11"/>
  <c r="E44" i="11"/>
  <c r="D44" i="11"/>
  <c r="C44" i="11"/>
  <c r="B44" i="11"/>
  <c r="AN43" i="11"/>
  <c r="AM43" i="11"/>
  <c r="AL43" i="11"/>
  <c r="AK43" i="11"/>
  <c r="AJ43" i="11"/>
  <c r="AI43" i="11"/>
  <c r="AH43" i="11"/>
  <c r="AG43" i="11"/>
  <c r="AF43" i="11"/>
  <c r="AE43" i="11"/>
  <c r="AD43" i="11"/>
  <c r="AC43" i="11"/>
  <c r="AB43" i="11"/>
  <c r="AA43" i="11"/>
  <c r="Z43" i="11"/>
  <c r="Y43" i="11"/>
  <c r="X43" i="11"/>
  <c r="W43" i="11"/>
  <c r="V43" i="11"/>
  <c r="U43" i="11"/>
  <c r="T43" i="11"/>
  <c r="S43" i="11"/>
  <c r="R43" i="11"/>
  <c r="Q43" i="11"/>
  <c r="P43" i="11"/>
  <c r="O43" i="11"/>
  <c r="N43" i="11"/>
  <c r="M43" i="11"/>
  <c r="L43" i="11"/>
  <c r="K43" i="11"/>
  <c r="J43" i="11"/>
  <c r="I43" i="11"/>
  <c r="H43" i="11"/>
  <c r="G43" i="11"/>
  <c r="F43" i="11"/>
  <c r="E43" i="11"/>
  <c r="D43" i="11"/>
  <c r="C43" i="11"/>
  <c r="B43" i="11"/>
  <c r="AN42" i="11"/>
  <c r="AM42" i="11"/>
  <c r="AL42" i="11"/>
  <c r="AK42" i="11"/>
  <c r="AJ42" i="11"/>
  <c r="AI42" i="11"/>
  <c r="AH42" i="11"/>
  <c r="AG42" i="11"/>
  <c r="AF42" i="11"/>
  <c r="AE42" i="11"/>
  <c r="AD42" i="11"/>
  <c r="AC42" i="11"/>
  <c r="AB42" i="11"/>
  <c r="AA42" i="11"/>
  <c r="Z42" i="11"/>
  <c r="Y42" i="11"/>
  <c r="X42" i="11"/>
  <c r="W42" i="11"/>
  <c r="V42" i="11"/>
  <c r="U42" i="11"/>
  <c r="T42" i="11"/>
  <c r="S42" i="11"/>
  <c r="R42" i="11"/>
  <c r="Q42" i="11"/>
  <c r="P42" i="11"/>
  <c r="O42" i="11"/>
  <c r="N42" i="11"/>
  <c r="M42" i="11"/>
  <c r="L42" i="11"/>
  <c r="K42" i="11"/>
  <c r="J42" i="11"/>
  <c r="I42" i="11"/>
  <c r="H42" i="11"/>
  <c r="G42" i="11"/>
  <c r="F42" i="11"/>
  <c r="E42" i="11"/>
  <c r="D42" i="11"/>
  <c r="C42" i="11"/>
  <c r="B42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D41" i="11"/>
  <c r="C41" i="11"/>
  <c r="B41" i="11"/>
  <c r="AN40" i="11"/>
  <c r="AM40" i="11"/>
  <c r="AL40" i="11"/>
  <c r="AK40" i="11"/>
  <c r="AJ40" i="11"/>
  <c r="AI40" i="11"/>
  <c r="AH40" i="11"/>
  <c r="AG40" i="11"/>
  <c r="AF40" i="11"/>
  <c r="AE40" i="11"/>
  <c r="AD40" i="11"/>
  <c r="AC40" i="11"/>
  <c r="AB40" i="11"/>
  <c r="AA40" i="11"/>
  <c r="Z40" i="11"/>
  <c r="Y40" i="11"/>
  <c r="X40" i="11"/>
  <c r="W40" i="11"/>
  <c r="V40" i="11"/>
  <c r="U40" i="11"/>
  <c r="T40" i="11"/>
  <c r="S40" i="11"/>
  <c r="R40" i="11"/>
  <c r="Q40" i="11"/>
  <c r="P40" i="11"/>
  <c r="O40" i="11"/>
  <c r="N40" i="11"/>
  <c r="M40" i="11"/>
  <c r="L40" i="11"/>
  <c r="K40" i="11"/>
  <c r="J40" i="11"/>
  <c r="I40" i="11"/>
  <c r="H40" i="11"/>
  <c r="G40" i="11"/>
  <c r="F40" i="11"/>
  <c r="E40" i="11"/>
  <c r="D40" i="11"/>
  <c r="C40" i="11"/>
  <c r="B40" i="11"/>
  <c r="AN39" i="11"/>
  <c r="AM39" i="11"/>
  <c r="AL39" i="11"/>
  <c r="AK39" i="11"/>
  <c r="AJ39" i="11"/>
  <c r="AI39" i="11"/>
  <c r="AH39" i="11"/>
  <c r="AG39" i="11"/>
  <c r="AF39" i="11"/>
  <c r="AE39" i="11"/>
  <c r="AD39" i="11"/>
  <c r="AC39" i="11"/>
  <c r="AB39" i="11"/>
  <c r="AA39" i="11"/>
  <c r="Z39" i="11"/>
  <c r="Y39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C39" i="11"/>
  <c r="B39" i="11"/>
  <c r="AN38" i="11"/>
  <c r="AM38" i="11"/>
  <c r="AL38" i="11"/>
  <c r="AK38" i="11"/>
  <c r="AJ38" i="11"/>
  <c r="AI38" i="11"/>
  <c r="AH38" i="11"/>
  <c r="AG38" i="11"/>
  <c r="AF38" i="11"/>
  <c r="AE38" i="11"/>
  <c r="AD38" i="11"/>
  <c r="AC38" i="11"/>
  <c r="AB38" i="11"/>
  <c r="AA38" i="11"/>
  <c r="Z38" i="11"/>
  <c r="Y38" i="11"/>
  <c r="X38" i="11"/>
  <c r="W38" i="11"/>
  <c r="V38" i="11"/>
  <c r="U38" i="11"/>
  <c r="T38" i="11"/>
  <c r="S38" i="11"/>
  <c r="R38" i="11"/>
  <c r="Q38" i="11"/>
  <c r="P38" i="11"/>
  <c r="O38" i="11"/>
  <c r="N38" i="11"/>
  <c r="M38" i="11"/>
  <c r="L38" i="11"/>
  <c r="K38" i="11"/>
  <c r="J38" i="11"/>
  <c r="I38" i="11"/>
  <c r="H38" i="11"/>
  <c r="G38" i="11"/>
  <c r="F38" i="11"/>
  <c r="E38" i="11"/>
  <c r="D38" i="11"/>
  <c r="C38" i="11"/>
  <c r="B38" i="11"/>
  <c r="AN37" i="11"/>
  <c r="AM37" i="11"/>
  <c r="AL37" i="11"/>
  <c r="AK37" i="11"/>
  <c r="AJ37" i="11"/>
  <c r="AI37" i="11"/>
  <c r="AH37" i="11"/>
  <c r="AG37" i="11"/>
  <c r="AF37" i="11"/>
  <c r="AE37" i="11"/>
  <c r="AD37" i="11"/>
  <c r="AC37" i="11"/>
  <c r="AB37" i="11"/>
  <c r="AA37" i="11"/>
  <c r="Z37" i="11"/>
  <c r="Y37" i="11"/>
  <c r="X37" i="11"/>
  <c r="W37" i="11"/>
  <c r="V37" i="11"/>
  <c r="U37" i="11"/>
  <c r="T37" i="11"/>
  <c r="S37" i="11"/>
  <c r="R37" i="11"/>
  <c r="Q37" i="11"/>
  <c r="P37" i="11"/>
  <c r="O37" i="11"/>
  <c r="N37" i="11"/>
  <c r="M37" i="11"/>
  <c r="L37" i="11"/>
  <c r="K37" i="11"/>
  <c r="J37" i="11"/>
  <c r="I37" i="11"/>
  <c r="H37" i="11"/>
  <c r="G37" i="11"/>
  <c r="F37" i="11"/>
  <c r="E37" i="11"/>
  <c r="D37" i="11"/>
  <c r="C37" i="11"/>
  <c r="B37" i="11"/>
  <c r="AN36" i="11"/>
  <c r="AM36" i="11"/>
  <c r="AL36" i="11"/>
  <c r="AK36" i="11"/>
  <c r="AJ36" i="11"/>
  <c r="AI36" i="11"/>
  <c r="AH36" i="11"/>
  <c r="AG36" i="11"/>
  <c r="AF36" i="11"/>
  <c r="AE36" i="11"/>
  <c r="AD36" i="11"/>
  <c r="AC36" i="11"/>
  <c r="AB36" i="11"/>
  <c r="AA36" i="11"/>
  <c r="Z36" i="11"/>
  <c r="Y36" i="11"/>
  <c r="X36" i="11"/>
  <c r="W36" i="11"/>
  <c r="V36" i="11"/>
  <c r="U36" i="11"/>
  <c r="T36" i="11"/>
  <c r="S36" i="11"/>
  <c r="R36" i="11"/>
  <c r="Q36" i="11"/>
  <c r="P36" i="11"/>
  <c r="O36" i="11"/>
  <c r="N36" i="11"/>
  <c r="M36" i="11"/>
  <c r="L36" i="11"/>
  <c r="K36" i="11"/>
  <c r="J36" i="11"/>
  <c r="I36" i="11"/>
  <c r="H36" i="11"/>
  <c r="G36" i="11"/>
  <c r="F36" i="11"/>
  <c r="E36" i="11"/>
  <c r="D36" i="11"/>
  <c r="C36" i="11"/>
  <c r="B36" i="11"/>
  <c r="AN35" i="11"/>
  <c r="AM35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G35" i="11"/>
  <c r="F35" i="11"/>
  <c r="E35" i="11"/>
  <c r="D35" i="11"/>
  <c r="C35" i="11"/>
  <c r="B35" i="11"/>
  <c r="AN34" i="11"/>
  <c r="AM34" i="11"/>
  <c r="AL34" i="11"/>
  <c r="AK34" i="11"/>
  <c r="AJ34" i="11"/>
  <c r="AI34" i="11"/>
  <c r="AH34" i="11"/>
  <c r="AG34" i="11"/>
  <c r="AF34" i="11"/>
  <c r="AE34" i="11"/>
  <c r="AD34" i="11"/>
  <c r="AC34" i="11"/>
  <c r="AB34" i="11"/>
  <c r="AA34" i="11"/>
  <c r="Z34" i="11"/>
  <c r="Y34" i="11"/>
  <c r="X34" i="11"/>
  <c r="W34" i="11"/>
  <c r="V34" i="11"/>
  <c r="U34" i="11"/>
  <c r="T34" i="11"/>
  <c r="S34" i="11"/>
  <c r="R34" i="11"/>
  <c r="Q34" i="11"/>
  <c r="P34" i="11"/>
  <c r="O34" i="11"/>
  <c r="N34" i="11"/>
  <c r="M34" i="11"/>
  <c r="L34" i="11"/>
  <c r="K34" i="11"/>
  <c r="J34" i="11"/>
  <c r="I34" i="11"/>
  <c r="H34" i="11"/>
  <c r="G34" i="11"/>
  <c r="F34" i="11"/>
  <c r="E34" i="11"/>
  <c r="D34" i="11"/>
  <c r="C34" i="11"/>
  <c r="B34" i="11"/>
  <c r="AN33" i="11"/>
  <c r="AM33" i="11"/>
  <c r="AL33" i="11"/>
  <c r="AK33" i="11"/>
  <c r="AJ33" i="11"/>
  <c r="AI33" i="11"/>
  <c r="AH33" i="11"/>
  <c r="AG33" i="11"/>
  <c r="AF33" i="11"/>
  <c r="AE33" i="11"/>
  <c r="AD33" i="11"/>
  <c r="AC33" i="11"/>
  <c r="AB33" i="11"/>
  <c r="AA33" i="11"/>
  <c r="Z33" i="11"/>
  <c r="Y33" i="11"/>
  <c r="X33" i="11"/>
  <c r="W33" i="11"/>
  <c r="V33" i="11"/>
  <c r="U33" i="11"/>
  <c r="T33" i="11"/>
  <c r="S33" i="11"/>
  <c r="R33" i="11"/>
  <c r="Q33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C33" i="11"/>
  <c r="B33" i="11"/>
  <c r="AN32" i="11"/>
  <c r="AM32" i="11"/>
  <c r="AL32" i="11"/>
  <c r="AK32" i="11"/>
  <c r="AJ32" i="11"/>
  <c r="AI32" i="11"/>
  <c r="AH32" i="11"/>
  <c r="AG32" i="11"/>
  <c r="AF32" i="11"/>
  <c r="AE32" i="11"/>
  <c r="AD32" i="11"/>
  <c r="AC32" i="11"/>
  <c r="AB32" i="11"/>
  <c r="AA32" i="11"/>
  <c r="Z32" i="11"/>
  <c r="Y32" i="11"/>
  <c r="X32" i="11"/>
  <c r="W32" i="11"/>
  <c r="V32" i="11"/>
  <c r="U32" i="11"/>
  <c r="T32" i="11"/>
  <c r="S32" i="11"/>
  <c r="R32" i="11"/>
  <c r="Q32" i="11"/>
  <c r="P32" i="11"/>
  <c r="O32" i="11"/>
  <c r="N32" i="11"/>
  <c r="M32" i="11"/>
  <c r="L32" i="11"/>
  <c r="K32" i="11"/>
  <c r="J32" i="11"/>
  <c r="I32" i="11"/>
  <c r="H32" i="11"/>
  <c r="G32" i="11"/>
  <c r="F32" i="11"/>
  <c r="E32" i="11"/>
  <c r="D32" i="11"/>
  <c r="C32" i="11"/>
  <c r="B32" i="11"/>
  <c r="AN31" i="11"/>
  <c r="AM31" i="11"/>
  <c r="AL31" i="11"/>
  <c r="AK31" i="11"/>
  <c r="AJ31" i="11"/>
  <c r="AI31" i="11"/>
  <c r="AH31" i="11"/>
  <c r="AG31" i="11"/>
  <c r="AF31" i="11"/>
  <c r="AE31" i="11"/>
  <c r="AD31" i="11"/>
  <c r="AC31" i="11"/>
  <c r="AB31" i="11"/>
  <c r="AA31" i="11"/>
  <c r="Z31" i="11"/>
  <c r="Y31" i="11"/>
  <c r="X31" i="11"/>
  <c r="W31" i="11"/>
  <c r="V31" i="11"/>
  <c r="U31" i="11"/>
  <c r="T31" i="11"/>
  <c r="S31" i="11"/>
  <c r="R31" i="11"/>
  <c r="Q31" i="11"/>
  <c r="P31" i="11"/>
  <c r="O31" i="11"/>
  <c r="N31" i="11"/>
  <c r="M31" i="11"/>
  <c r="L31" i="11"/>
  <c r="K31" i="11"/>
  <c r="J31" i="11"/>
  <c r="I31" i="11"/>
  <c r="H31" i="11"/>
  <c r="G31" i="11"/>
  <c r="F31" i="11"/>
  <c r="E31" i="11"/>
  <c r="D31" i="11"/>
  <c r="C31" i="11"/>
  <c r="B31" i="11"/>
  <c r="AN30" i="11"/>
  <c r="AM30" i="11"/>
  <c r="AL30" i="11"/>
  <c r="AK30" i="11"/>
  <c r="AJ30" i="11"/>
  <c r="AI30" i="11"/>
  <c r="AH30" i="11"/>
  <c r="AG30" i="11"/>
  <c r="AF30" i="11"/>
  <c r="AE30" i="11"/>
  <c r="AD30" i="11"/>
  <c r="AC30" i="11"/>
  <c r="AB30" i="11"/>
  <c r="AA30" i="11"/>
  <c r="Z30" i="11"/>
  <c r="Y30" i="11"/>
  <c r="X30" i="11"/>
  <c r="W30" i="11"/>
  <c r="V30" i="11"/>
  <c r="U30" i="11"/>
  <c r="T30" i="11"/>
  <c r="S30" i="11"/>
  <c r="R30" i="11"/>
  <c r="Q30" i="11"/>
  <c r="P30" i="11"/>
  <c r="O30" i="11"/>
  <c r="N30" i="11"/>
  <c r="M30" i="11"/>
  <c r="L30" i="11"/>
  <c r="K30" i="11"/>
  <c r="J30" i="11"/>
  <c r="I30" i="11"/>
  <c r="H30" i="11"/>
  <c r="G30" i="11"/>
  <c r="F30" i="11"/>
  <c r="E30" i="11"/>
  <c r="D30" i="11"/>
  <c r="C30" i="11"/>
  <c r="B30" i="11"/>
  <c r="AN29" i="11"/>
  <c r="AM29" i="11"/>
  <c r="AL29" i="11"/>
  <c r="AK29" i="11"/>
  <c r="AJ29" i="11"/>
  <c r="AI29" i="11"/>
  <c r="AH29" i="11"/>
  <c r="AG29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D29" i="11"/>
  <c r="C29" i="11"/>
  <c r="B29" i="11"/>
  <c r="AN28" i="11"/>
  <c r="AM28" i="11"/>
  <c r="AL28" i="11"/>
  <c r="AK28" i="11"/>
  <c r="AJ28" i="11"/>
  <c r="AI28" i="11"/>
  <c r="AH28" i="11"/>
  <c r="AG28" i="11"/>
  <c r="AF28" i="11"/>
  <c r="AE28" i="11"/>
  <c r="AD28" i="11"/>
  <c r="AC28" i="11"/>
  <c r="AB28" i="11"/>
  <c r="AA28" i="11"/>
  <c r="Z28" i="11"/>
  <c r="Y28" i="11"/>
  <c r="X28" i="11"/>
  <c r="W28" i="11"/>
  <c r="V28" i="11"/>
  <c r="U28" i="11"/>
  <c r="T28" i="11"/>
  <c r="S28" i="11"/>
  <c r="R28" i="11"/>
  <c r="Q28" i="11"/>
  <c r="P28" i="11"/>
  <c r="O28" i="11"/>
  <c r="N28" i="11"/>
  <c r="M28" i="11"/>
  <c r="L28" i="11"/>
  <c r="K28" i="11"/>
  <c r="J28" i="11"/>
  <c r="I28" i="11"/>
  <c r="H28" i="11"/>
  <c r="G28" i="11"/>
  <c r="F28" i="11"/>
  <c r="E28" i="11"/>
  <c r="D28" i="11"/>
  <c r="C28" i="11"/>
  <c r="B28" i="11"/>
  <c r="AN27" i="11"/>
  <c r="AM27" i="11"/>
  <c r="AL27" i="11"/>
  <c r="AK27" i="11"/>
  <c r="AJ27" i="11"/>
  <c r="AI27" i="11"/>
  <c r="AH27" i="11"/>
  <c r="AG27" i="11"/>
  <c r="AF27" i="11"/>
  <c r="AE27" i="11"/>
  <c r="AD27" i="11"/>
  <c r="AC27" i="11"/>
  <c r="AB27" i="11"/>
  <c r="AA27" i="11"/>
  <c r="Z27" i="11"/>
  <c r="Y27" i="11"/>
  <c r="X27" i="11"/>
  <c r="W27" i="11"/>
  <c r="V27" i="11"/>
  <c r="U27" i="11"/>
  <c r="T27" i="11"/>
  <c r="S27" i="11"/>
  <c r="R27" i="11"/>
  <c r="Q27" i="11"/>
  <c r="P27" i="11"/>
  <c r="O27" i="11"/>
  <c r="N27" i="11"/>
  <c r="M27" i="11"/>
  <c r="L27" i="11"/>
  <c r="K27" i="11"/>
  <c r="J27" i="11"/>
  <c r="I27" i="11"/>
  <c r="H27" i="11"/>
  <c r="G27" i="11"/>
  <c r="F27" i="11"/>
  <c r="E27" i="11"/>
  <c r="D27" i="11"/>
  <c r="C27" i="11"/>
  <c r="B27" i="11"/>
  <c r="AN26" i="11"/>
  <c r="AM26" i="11"/>
  <c r="AL26" i="11"/>
  <c r="AK26" i="11"/>
  <c r="AJ26" i="11"/>
  <c r="AI26" i="11"/>
  <c r="AH26" i="11"/>
  <c r="AG26" i="11"/>
  <c r="AF26" i="11"/>
  <c r="AE26" i="11"/>
  <c r="AD26" i="11"/>
  <c r="AC26" i="11"/>
  <c r="AB26" i="11"/>
  <c r="AA26" i="11"/>
  <c r="Z26" i="11"/>
  <c r="Y26" i="11"/>
  <c r="X26" i="11"/>
  <c r="W26" i="11"/>
  <c r="V26" i="11"/>
  <c r="U26" i="11"/>
  <c r="T26" i="11"/>
  <c r="S26" i="11"/>
  <c r="R26" i="11"/>
  <c r="Q26" i="11"/>
  <c r="P26" i="11"/>
  <c r="O26" i="11"/>
  <c r="N26" i="11"/>
  <c r="M26" i="11"/>
  <c r="L26" i="11"/>
  <c r="K26" i="11"/>
  <c r="J26" i="11"/>
  <c r="I26" i="11"/>
  <c r="H26" i="11"/>
  <c r="G26" i="11"/>
  <c r="F26" i="11"/>
  <c r="E26" i="11"/>
  <c r="D26" i="11"/>
  <c r="C26" i="11"/>
  <c r="B26" i="11"/>
  <c r="AN25" i="11"/>
  <c r="AM25" i="11"/>
  <c r="AL25" i="11"/>
  <c r="AK25" i="11"/>
  <c r="AJ25" i="11"/>
  <c r="AI25" i="11"/>
  <c r="AH25" i="11"/>
  <c r="AG25" i="11"/>
  <c r="AF25" i="11"/>
  <c r="AE25" i="11"/>
  <c r="AD25" i="11"/>
  <c r="AC25" i="11"/>
  <c r="AB25" i="11"/>
  <c r="AA25" i="11"/>
  <c r="Z25" i="11"/>
  <c r="Y25" i="11"/>
  <c r="X25" i="11"/>
  <c r="W25" i="11"/>
  <c r="V25" i="11"/>
  <c r="U25" i="11"/>
  <c r="T25" i="11"/>
  <c r="S25" i="11"/>
  <c r="R25" i="11"/>
  <c r="Q25" i="11"/>
  <c r="P25" i="11"/>
  <c r="O25" i="11"/>
  <c r="N25" i="11"/>
  <c r="M25" i="11"/>
  <c r="L25" i="11"/>
  <c r="K25" i="11"/>
  <c r="J25" i="11"/>
  <c r="I25" i="11"/>
  <c r="H25" i="11"/>
  <c r="G25" i="11"/>
  <c r="F25" i="11"/>
  <c r="E25" i="11"/>
  <c r="D25" i="11"/>
  <c r="C25" i="11"/>
  <c r="B25" i="11"/>
  <c r="AN24" i="11"/>
  <c r="AM24" i="11"/>
  <c r="AL24" i="11"/>
  <c r="AK24" i="11"/>
  <c r="AJ24" i="11"/>
  <c r="AI24" i="11"/>
  <c r="AH24" i="11"/>
  <c r="AG24" i="11"/>
  <c r="AF24" i="11"/>
  <c r="AE24" i="11"/>
  <c r="AD24" i="11"/>
  <c r="AC24" i="11"/>
  <c r="AB24" i="1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C24" i="11"/>
  <c r="B24" i="11"/>
  <c r="AN23" i="11"/>
  <c r="AM23" i="11"/>
  <c r="AL23" i="11"/>
  <c r="AK23" i="11"/>
  <c r="AJ23" i="11"/>
  <c r="AI23" i="11"/>
  <c r="AH23" i="11"/>
  <c r="AG23" i="11"/>
  <c r="AF23" i="11"/>
  <c r="AE23" i="11"/>
  <c r="AD23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C23" i="11"/>
  <c r="B23" i="11"/>
  <c r="AN22" i="11"/>
  <c r="AM22" i="11"/>
  <c r="AL22" i="11"/>
  <c r="AK22" i="11"/>
  <c r="AJ22" i="11"/>
  <c r="AI22" i="11"/>
  <c r="AH22" i="11"/>
  <c r="AG22" i="11"/>
  <c r="AF22" i="11"/>
  <c r="AE22" i="11"/>
  <c r="AD22" i="11"/>
  <c r="AC22" i="11"/>
  <c r="AB22" i="11"/>
  <c r="AA22" i="11"/>
  <c r="Z22" i="11"/>
  <c r="Y22" i="11"/>
  <c r="X22" i="11"/>
  <c r="W22" i="11"/>
  <c r="V22" i="11"/>
  <c r="U22" i="11"/>
  <c r="T22" i="11"/>
  <c r="S22" i="11"/>
  <c r="R22" i="11"/>
  <c r="Q22" i="11"/>
  <c r="P22" i="11"/>
  <c r="O22" i="11"/>
  <c r="N22" i="11"/>
  <c r="M22" i="11"/>
  <c r="L22" i="11"/>
  <c r="K22" i="11"/>
  <c r="J22" i="11"/>
  <c r="I22" i="11"/>
  <c r="H22" i="11"/>
  <c r="G22" i="11"/>
  <c r="F22" i="11"/>
  <c r="E22" i="11"/>
  <c r="D22" i="11"/>
  <c r="C22" i="11"/>
  <c r="B22" i="11"/>
  <c r="AN21" i="11"/>
  <c r="AM21" i="11"/>
  <c r="AL21" i="11"/>
  <c r="AK21" i="11"/>
  <c r="AJ21" i="11"/>
  <c r="AI21" i="11"/>
  <c r="AH21" i="11"/>
  <c r="AG21" i="11"/>
  <c r="AF21" i="11"/>
  <c r="AE21" i="11"/>
  <c r="AD21" i="11"/>
  <c r="AC21" i="11"/>
  <c r="AB21" i="11"/>
  <c r="AA21" i="11"/>
  <c r="Z21" i="11"/>
  <c r="Y21" i="11"/>
  <c r="X21" i="11"/>
  <c r="W21" i="11"/>
  <c r="V21" i="11"/>
  <c r="U21" i="11"/>
  <c r="T21" i="11"/>
  <c r="S21" i="11"/>
  <c r="R21" i="11"/>
  <c r="Q21" i="11"/>
  <c r="P21" i="11"/>
  <c r="O21" i="11"/>
  <c r="N21" i="11"/>
  <c r="M21" i="11"/>
  <c r="L21" i="11"/>
  <c r="K21" i="11"/>
  <c r="J21" i="11"/>
  <c r="I21" i="11"/>
  <c r="H21" i="11"/>
  <c r="G21" i="11"/>
  <c r="F21" i="11"/>
  <c r="E21" i="11"/>
  <c r="D21" i="11"/>
  <c r="C21" i="11"/>
  <c r="B21" i="11"/>
  <c r="AN20" i="11"/>
  <c r="AM20" i="11"/>
  <c r="AL20" i="11"/>
  <c r="AK20" i="11"/>
  <c r="AJ20" i="11"/>
  <c r="AI20" i="11"/>
  <c r="AH20" i="11"/>
  <c r="AG20" i="11"/>
  <c r="AF20" i="11"/>
  <c r="AE20" i="11"/>
  <c r="AD20" i="11"/>
  <c r="AC20" i="11"/>
  <c r="AB20" i="11"/>
  <c r="AA20" i="11"/>
  <c r="Z20" i="11"/>
  <c r="Y20" i="11"/>
  <c r="X20" i="11"/>
  <c r="W20" i="11"/>
  <c r="V20" i="11"/>
  <c r="U20" i="11"/>
  <c r="T20" i="11"/>
  <c r="S20" i="11"/>
  <c r="R20" i="11"/>
  <c r="Q20" i="11"/>
  <c r="P20" i="11"/>
  <c r="O20" i="11"/>
  <c r="N20" i="11"/>
  <c r="M20" i="11"/>
  <c r="L20" i="11"/>
  <c r="K20" i="11"/>
  <c r="J20" i="11"/>
  <c r="I20" i="11"/>
  <c r="H20" i="11"/>
  <c r="G20" i="11"/>
  <c r="F20" i="11"/>
  <c r="E20" i="11"/>
  <c r="D20" i="11"/>
  <c r="C20" i="11"/>
  <c r="B20" i="11"/>
  <c r="AN19" i="11"/>
  <c r="AM19" i="11"/>
  <c r="AL19" i="11"/>
  <c r="AK19" i="11"/>
  <c r="AJ19" i="11"/>
  <c r="AI19" i="11"/>
  <c r="AH19" i="11"/>
  <c r="AG19" i="11"/>
  <c r="AF19" i="11"/>
  <c r="AE19" i="11"/>
  <c r="AD19" i="11"/>
  <c r="AC19" i="11"/>
  <c r="AB19" i="11"/>
  <c r="AA19" i="11"/>
  <c r="Z19" i="11"/>
  <c r="Y19" i="11"/>
  <c r="X19" i="11"/>
  <c r="W19" i="11"/>
  <c r="V19" i="11"/>
  <c r="U19" i="11"/>
  <c r="T19" i="11"/>
  <c r="S19" i="11"/>
  <c r="R19" i="11"/>
  <c r="Q19" i="11"/>
  <c r="P19" i="11"/>
  <c r="O19" i="11"/>
  <c r="N19" i="11"/>
  <c r="M19" i="11"/>
  <c r="L19" i="11"/>
  <c r="K19" i="11"/>
  <c r="J19" i="11"/>
  <c r="I19" i="11"/>
  <c r="H19" i="11"/>
  <c r="G19" i="11"/>
  <c r="F19" i="11"/>
  <c r="E19" i="11"/>
  <c r="D19" i="11"/>
  <c r="C19" i="11"/>
  <c r="B19" i="11"/>
  <c r="AN18" i="11"/>
  <c r="AM18" i="11"/>
  <c r="AL18" i="11"/>
  <c r="AK18" i="11"/>
  <c r="AJ18" i="11"/>
  <c r="AI18" i="11"/>
  <c r="AH18" i="11"/>
  <c r="AG18" i="11"/>
  <c r="AF18" i="11"/>
  <c r="AE18" i="11"/>
  <c r="AD18" i="11"/>
  <c r="AC18" i="11"/>
  <c r="AB18" i="11"/>
  <c r="AA18" i="11"/>
  <c r="Z18" i="11"/>
  <c r="Y18" i="11"/>
  <c r="X18" i="11"/>
  <c r="W18" i="11"/>
  <c r="V18" i="11"/>
  <c r="U18" i="11"/>
  <c r="T18" i="11"/>
  <c r="S18" i="11"/>
  <c r="R18" i="11"/>
  <c r="Q18" i="11"/>
  <c r="P18" i="11"/>
  <c r="O18" i="11"/>
  <c r="N18" i="11"/>
  <c r="M18" i="11"/>
  <c r="L18" i="11"/>
  <c r="K18" i="11"/>
  <c r="J18" i="11"/>
  <c r="I18" i="11"/>
  <c r="H18" i="11"/>
  <c r="G18" i="11"/>
  <c r="F18" i="11"/>
  <c r="E18" i="11"/>
  <c r="D18" i="11"/>
  <c r="C18" i="11"/>
  <c r="B18" i="11"/>
  <c r="AN17" i="11"/>
  <c r="AM17" i="11"/>
  <c r="AL17" i="11"/>
  <c r="AK17" i="11"/>
  <c r="AJ17" i="11"/>
  <c r="AI17" i="11"/>
  <c r="AH17" i="11"/>
  <c r="AG17" i="11"/>
  <c r="AF17" i="11"/>
  <c r="AE17" i="11"/>
  <c r="AD17" i="11"/>
  <c r="AC17" i="11"/>
  <c r="AB17" i="11"/>
  <c r="AA17" i="11"/>
  <c r="Z17" i="11"/>
  <c r="Y17" i="11"/>
  <c r="X17" i="11"/>
  <c r="W17" i="11"/>
  <c r="V17" i="11"/>
  <c r="U17" i="11"/>
  <c r="T17" i="11"/>
  <c r="S17" i="11"/>
  <c r="R17" i="11"/>
  <c r="Q17" i="11"/>
  <c r="P17" i="11"/>
  <c r="O17" i="11"/>
  <c r="N17" i="11"/>
  <c r="M17" i="11"/>
  <c r="L17" i="11"/>
  <c r="K17" i="11"/>
  <c r="J17" i="11"/>
  <c r="I17" i="11"/>
  <c r="H17" i="11"/>
  <c r="G17" i="11"/>
  <c r="F17" i="11"/>
  <c r="E17" i="11"/>
  <c r="D17" i="11"/>
  <c r="C17" i="11"/>
  <c r="B17" i="11"/>
  <c r="AN16" i="11"/>
  <c r="AM16" i="11"/>
  <c r="AL16" i="11"/>
  <c r="AK16" i="11"/>
  <c r="AJ16" i="11"/>
  <c r="AI16" i="11"/>
  <c r="AH16" i="11"/>
  <c r="AG16" i="11"/>
  <c r="AF16" i="11"/>
  <c r="AE16" i="11"/>
  <c r="AD16" i="11"/>
  <c r="AC16" i="11"/>
  <c r="AB16" i="11"/>
  <c r="AA16" i="11"/>
  <c r="Z16" i="11"/>
  <c r="Y16" i="11"/>
  <c r="X16" i="11"/>
  <c r="W16" i="11"/>
  <c r="V16" i="11"/>
  <c r="U16" i="11"/>
  <c r="T16" i="11"/>
  <c r="S16" i="11"/>
  <c r="R16" i="11"/>
  <c r="Q16" i="11"/>
  <c r="P16" i="11"/>
  <c r="O16" i="11"/>
  <c r="N16" i="11"/>
  <c r="M16" i="11"/>
  <c r="L16" i="11"/>
  <c r="K16" i="11"/>
  <c r="J16" i="11"/>
  <c r="I16" i="11"/>
  <c r="H16" i="11"/>
  <c r="G16" i="11"/>
  <c r="F16" i="11"/>
  <c r="E16" i="11"/>
  <c r="D16" i="11"/>
  <c r="C16" i="11"/>
  <c r="B16" i="11"/>
  <c r="AN15" i="11"/>
  <c r="AM15" i="11"/>
  <c r="AL15" i="11"/>
  <c r="AK15" i="11"/>
  <c r="AJ15" i="11"/>
  <c r="AI15" i="11"/>
  <c r="AH15" i="11"/>
  <c r="AG15" i="11"/>
  <c r="AF15" i="11"/>
  <c r="AE15" i="11"/>
  <c r="AD15" i="11"/>
  <c r="AC15" i="11"/>
  <c r="AB15" i="11"/>
  <c r="AA15" i="11"/>
  <c r="Z15" i="11"/>
  <c r="Y15" i="11"/>
  <c r="X15" i="11"/>
  <c r="W15" i="11"/>
  <c r="V15" i="11"/>
  <c r="U15" i="11"/>
  <c r="T15" i="11"/>
  <c r="S15" i="11"/>
  <c r="R15" i="11"/>
  <c r="Q15" i="11"/>
  <c r="P15" i="11"/>
  <c r="O15" i="11"/>
  <c r="N15" i="11"/>
  <c r="M15" i="11"/>
  <c r="L15" i="11"/>
  <c r="K15" i="11"/>
  <c r="J15" i="11"/>
  <c r="I15" i="11"/>
  <c r="H15" i="11"/>
  <c r="G15" i="11"/>
  <c r="F15" i="11"/>
  <c r="E15" i="11"/>
  <c r="D15" i="11"/>
  <c r="C15" i="11"/>
  <c r="B15" i="11"/>
  <c r="AN14" i="11"/>
  <c r="AM14" i="11"/>
  <c r="AL14" i="11"/>
  <c r="AK14" i="11"/>
  <c r="AJ14" i="11"/>
  <c r="AI14" i="11"/>
  <c r="AH14" i="11"/>
  <c r="AG14" i="11"/>
  <c r="AF14" i="11"/>
  <c r="AE14" i="11"/>
  <c r="AD14" i="11"/>
  <c r="AC14" i="11"/>
  <c r="AB14" i="11"/>
  <c r="AA14" i="11"/>
  <c r="Z14" i="11"/>
  <c r="Y14" i="11"/>
  <c r="X14" i="11"/>
  <c r="W14" i="1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F14" i="11"/>
  <c r="E14" i="11"/>
  <c r="D14" i="11"/>
  <c r="C14" i="11"/>
  <c r="B14" i="11"/>
  <c r="AN13" i="11"/>
  <c r="AM13" i="11"/>
  <c r="AL13" i="11"/>
  <c r="AK13" i="11"/>
  <c r="AJ13" i="11"/>
  <c r="AI13" i="11"/>
  <c r="AH13" i="11"/>
  <c r="AG13" i="11"/>
  <c r="AF13" i="11"/>
  <c r="AE13" i="11"/>
  <c r="AD13" i="11"/>
  <c r="AC13" i="11"/>
  <c r="AB13" i="11"/>
  <c r="AA13" i="11"/>
  <c r="Z13" i="11"/>
  <c r="Y13" i="11"/>
  <c r="X13" i="11"/>
  <c r="W13" i="11"/>
  <c r="V13" i="11"/>
  <c r="U13" i="11"/>
  <c r="T13" i="11"/>
  <c r="S13" i="11"/>
  <c r="R13" i="11"/>
  <c r="Q13" i="11"/>
  <c r="P13" i="11"/>
  <c r="O13" i="11"/>
  <c r="N13" i="11"/>
  <c r="M13" i="11"/>
  <c r="L13" i="11"/>
  <c r="K13" i="11"/>
  <c r="J13" i="11"/>
  <c r="I13" i="11"/>
  <c r="H13" i="11"/>
  <c r="G13" i="11"/>
  <c r="F13" i="11"/>
  <c r="E13" i="11"/>
  <c r="D13" i="11"/>
  <c r="C13" i="11"/>
  <c r="B13" i="11"/>
  <c r="AN12" i="11"/>
  <c r="AM12" i="11"/>
  <c r="AL12" i="11"/>
  <c r="AK12" i="11"/>
  <c r="AJ12" i="11"/>
  <c r="AI12" i="11"/>
  <c r="AH12" i="11"/>
  <c r="AG12" i="11"/>
  <c r="AF12" i="11"/>
  <c r="AE12" i="11"/>
  <c r="AD12" i="11"/>
  <c r="AC12" i="11"/>
  <c r="AB12" i="11"/>
  <c r="AA12" i="11"/>
  <c r="Z12" i="11"/>
  <c r="Y12" i="11"/>
  <c r="X12" i="11"/>
  <c r="W12" i="11"/>
  <c r="V12" i="11"/>
  <c r="U12" i="11"/>
  <c r="T12" i="11"/>
  <c r="S12" i="11"/>
  <c r="R12" i="11"/>
  <c r="Q12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D12" i="11"/>
  <c r="C12" i="11"/>
  <c r="B12" i="11"/>
  <c r="AN11" i="11"/>
  <c r="AM11" i="11"/>
  <c r="AL11" i="11"/>
  <c r="AK11" i="11"/>
  <c r="AJ11" i="11"/>
  <c r="AI11" i="11"/>
  <c r="AH11" i="11"/>
  <c r="AG11" i="11"/>
  <c r="AF11" i="11"/>
  <c r="AE11" i="11"/>
  <c r="AD11" i="11"/>
  <c r="AC11" i="11"/>
  <c r="AB11" i="11"/>
  <c r="AA11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N11" i="11"/>
  <c r="M11" i="11"/>
  <c r="L11" i="11"/>
  <c r="K11" i="11"/>
  <c r="J11" i="11"/>
  <c r="I11" i="11"/>
  <c r="H11" i="11"/>
  <c r="G11" i="11"/>
  <c r="F11" i="11"/>
  <c r="E11" i="11"/>
  <c r="D11" i="11"/>
  <c r="C11" i="11"/>
  <c r="B11" i="11"/>
  <c r="AN10" i="11"/>
  <c r="AM10" i="11"/>
  <c r="AL10" i="11"/>
  <c r="AK10" i="11"/>
  <c r="AJ10" i="11"/>
  <c r="AI10" i="11"/>
  <c r="AH10" i="11"/>
  <c r="AG10" i="11"/>
  <c r="AF10" i="11"/>
  <c r="AE10" i="11"/>
  <c r="AD10" i="11"/>
  <c r="AC10" i="11"/>
  <c r="AB10" i="11"/>
  <c r="AA10" i="11"/>
  <c r="Z10" i="11"/>
  <c r="Y10" i="11"/>
  <c r="X10" i="11"/>
  <c r="W10" i="11"/>
  <c r="V10" i="11"/>
  <c r="U10" i="11"/>
  <c r="T10" i="11"/>
  <c r="S10" i="11"/>
  <c r="R10" i="11"/>
  <c r="Q10" i="11"/>
  <c r="P10" i="11"/>
  <c r="O10" i="11"/>
  <c r="N10" i="11"/>
  <c r="M10" i="11"/>
  <c r="L10" i="11"/>
  <c r="K10" i="11"/>
  <c r="J10" i="11"/>
  <c r="I10" i="11"/>
  <c r="H10" i="11"/>
  <c r="G10" i="11"/>
  <c r="F10" i="11"/>
  <c r="E10" i="11"/>
  <c r="D10" i="11"/>
  <c r="C10" i="11"/>
  <c r="B10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D9" i="11"/>
  <c r="C9" i="11"/>
  <c r="B9" i="11"/>
  <c r="AN8" i="11"/>
  <c r="AM8" i="11"/>
  <c r="AL8" i="11"/>
  <c r="AK8" i="11"/>
  <c r="AJ8" i="11"/>
  <c r="AI8" i="11"/>
  <c r="AH8" i="11"/>
  <c r="AG8" i="11"/>
  <c r="AF8" i="11"/>
  <c r="AE8" i="11"/>
  <c r="AD8" i="11"/>
  <c r="AC8" i="11"/>
  <c r="AB8" i="11"/>
  <c r="AA8" i="11"/>
  <c r="Z8" i="11"/>
  <c r="Y8" i="11"/>
  <c r="X8" i="11"/>
  <c r="W8" i="11"/>
  <c r="V8" i="1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H8" i="11"/>
  <c r="G8" i="11"/>
  <c r="F8" i="11"/>
  <c r="E8" i="11"/>
  <c r="D8" i="11"/>
  <c r="C8" i="11"/>
  <c r="B8" i="11"/>
  <c r="AN7" i="11"/>
  <c r="AM7" i="11"/>
  <c r="AL7" i="11"/>
  <c r="AK7" i="11"/>
  <c r="AJ7" i="11"/>
  <c r="AI7" i="11"/>
  <c r="AH7" i="11"/>
  <c r="AG7" i="11"/>
  <c r="AF7" i="11"/>
  <c r="AE7" i="11"/>
  <c r="AD7" i="11"/>
  <c r="AC7" i="11"/>
  <c r="AB7" i="11"/>
  <c r="AA7" i="11"/>
  <c r="Z7" i="11"/>
  <c r="Y7" i="11"/>
  <c r="X7" i="11"/>
  <c r="W7" i="11"/>
  <c r="V7" i="11"/>
  <c r="U7" i="11"/>
  <c r="T7" i="11"/>
  <c r="S7" i="11"/>
  <c r="R7" i="11"/>
  <c r="Q7" i="11"/>
  <c r="P7" i="11"/>
  <c r="O7" i="11"/>
  <c r="N7" i="11"/>
  <c r="M7" i="11"/>
  <c r="L7" i="11"/>
  <c r="K7" i="11"/>
  <c r="J7" i="11"/>
  <c r="I7" i="11"/>
  <c r="H7" i="11"/>
  <c r="G7" i="11"/>
  <c r="F7" i="11"/>
  <c r="E7" i="11"/>
  <c r="D7" i="11"/>
  <c r="C7" i="11"/>
  <c r="B7" i="11"/>
  <c r="AN6" i="11"/>
  <c r="AM6" i="11"/>
  <c r="AL6" i="11"/>
  <c r="AK6" i="11"/>
  <c r="AJ6" i="11"/>
  <c r="AI6" i="11"/>
  <c r="AH6" i="11"/>
  <c r="AG6" i="11"/>
  <c r="AF6" i="11"/>
  <c r="AE6" i="11"/>
  <c r="AD6" i="11"/>
  <c r="AC6" i="11"/>
  <c r="AB6" i="11"/>
  <c r="AA6" i="11"/>
  <c r="Z6" i="11"/>
  <c r="Y6" i="11"/>
  <c r="X6" i="11"/>
  <c r="W6" i="11"/>
  <c r="V6" i="11"/>
  <c r="U6" i="11"/>
  <c r="T6" i="11"/>
  <c r="S6" i="11"/>
  <c r="R6" i="11"/>
  <c r="Q6" i="11"/>
  <c r="P6" i="11"/>
  <c r="O6" i="11"/>
  <c r="N6" i="11"/>
  <c r="M6" i="11"/>
  <c r="L6" i="11"/>
  <c r="K6" i="11"/>
  <c r="J6" i="11"/>
  <c r="I6" i="11"/>
  <c r="H6" i="11"/>
  <c r="G6" i="11"/>
  <c r="F6" i="11"/>
  <c r="E6" i="11"/>
  <c r="D6" i="11"/>
  <c r="C6" i="11"/>
  <c r="B6" i="11"/>
  <c r="H54" i="10"/>
  <c r="E54" i="10"/>
  <c r="N53" i="10"/>
  <c r="K53" i="10"/>
  <c r="H53" i="10"/>
  <c r="E53" i="10"/>
  <c r="N52" i="10"/>
  <c r="K52" i="10"/>
  <c r="E52" i="10"/>
  <c r="N51" i="10"/>
  <c r="K51" i="10"/>
  <c r="N50" i="10"/>
  <c r="K50" i="10"/>
  <c r="H50" i="10"/>
  <c r="E50" i="10"/>
  <c r="AB50" i="3"/>
  <c r="N49" i="10"/>
  <c r="K49" i="10"/>
  <c r="H49" i="10"/>
  <c r="E49" i="10"/>
  <c r="AB49" i="3"/>
  <c r="N48" i="10"/>
  <c r="K48" i="10"/>
  <c r="H48" i="10"/>
  <c r="E48" i="10"/>
  <c r="N47" i="10"/>
  <c r="K47" i="10"/>
  <c r="E47" i="10"/>
  <c r="N46" i="10"/>
  <c r="K46" i="10"/>
  <c r="E46" i="10"/>
  <c r="N45" i="10"/>
  <c r="K45" i="10"/>
  <c r="H45" i="10"/>
  <c r="E45" i="10"/>
  <c r="N44" i="10"/>
  <c r="K44" i="10"/>
  <c r="H44" i="10"/>
  <c r="E44" i="10"/>
  <c r="N43" i="10"/>
  <c r="K43" i="10"/>
  <c r="H43" i="10"/>
  <c r="E43" i="10"/>
  <c r="N42" i="10"/>
  <c r="K42" i="10"/>
  <c r="E42" i="10"/>
  <c r="N41" i="10"/>
  <c r="K41" i="10"/>
  <c r="E41" i="10"/>
  <c r="AB41" i="3"/>
  <c r="N39" i="10"/>
  <c r="K39" i="10"/>
  <c r="H39" i="10"/>
  <c r="E39" i="10"/>
  <c r="N38" i="10"/>
  <c r="K38" i="10"/>
  <c r="H38" i="10"/>
  <c r="E38" i="10"/>
  <c r="AB38" i="3"/>
  <c r="N37" i="10"/>
  <c r="K37" i="10"/>
  <c r="H37" i="10"/>
  <c r="E37" i="10"/>
  <c r="AB37" i="3"/>
  <c r="N36" i="10"/>
  <c r="K36" i="10"/>
  <c r="E36" i="10"/>
  <c r="N35" i="10"/>
  <c r="K35" i="10"/>
  <c r="H35" i="10"/>
  <c r="E35" i="10"/>
  <c r="N34" i="10"/>
  <c r="K34" i="10"/>
  <c r="H34" i="10"/>
  <c r="E34" i="10"/>
  <c r="N33" i="10"/>
  <c r="K33" i="10"/>
  <c r="H33" i="10"/>
  <c r="E33" i="10"/>
  <c r="N32" i="10"/>
  <c r="K32" i="10"/>
  <c r="H32" i="10"/>
  <c r="E32" i="10"/>
  <c r="N31" i="10"/>
  <c r="K31" i="10"/>
  <c r="E31" i="10"/>
  <c r="N30" i="10"/>
  <c r="K30" i="10"/>
  <c r="H30" i="10"/>
  <c r="E30" i="10"/>
  <c r="N29" i="10"/>
  <c r="K29" i="10"/>
  <c r="H29" i="10"/>
  <c r="E29" i="10"/>
  <c r="N28" i="10"/>
  <c r="K28" i="10"/>
  <c r="E28" i="10"/>
  <c r="N27" i="10"/>
  <c r="K27" i="10"/>
  <c r="H27" i="10"/>
  <c r="E27" i="10"/>
  <c r="N26" i="10"/>
  <c r="K26" i="10"/>
  <c r="H26" i="10"/>
  <c r="E26" i="10"/>
  <c r="N25" i="10"/>
  <c r="K25" i="10"/>
  <c r="H25" i="10"/>
  <c r="E25" i="10"/>
  <c r="N24" i="10"/>
  <c r="K24" i="10"/>
  <c r="E24" i="10"/>
  <c r="AB24" i="3"/>
  <c r="N23" i="10"/>
  <c r="K23" i="10"/>
  <c r="E23" i="10"/>
  <c r="N22" i="10"/>
  <c r="K22" i="10"/>
  <c r="H22" i="10"/>
  <c r="E22" i="10"/>
  <c r="N21" i="10"/>
  <c r="K21" i="10"/>
  <c r="H21" i="10"/>
  <c r="E21" i="10"/>
  <c r="N20" i="10"/>
  <c r="K20" i="10"/>
  <c r="H20" i="10"/>
  <c r="E20" i="10"/>
  <c r="N19" i="10"/>
  <c r="K19" i="10"/>
  <c r="H19" i="10"/>
  <c r="E19" i="10"/>
  <c r="N18" i="10"/>
  <c r="K18" i="10"/>
  <c r="H18" i="10"/>
  <c r="E18" i="10"/>
  <c r="N17" i="10"/>
  <c r="K17" i="10"/>
  <c r="H17" i="10"/>
  <c r="E17" i="10"/>
  <c r="N16" i="10"/>
  <c r="K16" i="10"/>
  <c r="H16" i="10"/>
  <c r="E16" i="10"/>
  <c r="N15" i="10"/>
  <c r="K15" i="10"/>
  <c r="H15" i="10"/>
  <c r="E15" i="10"/>
  <c r="N14" i="10"/>
  <c r="K14" i="10"/>
  <c r="H14" i="10"/>
  <c r="E14" i="10"/>
  <c r="N13" i="10"/>
  <c r="K13" i="10"/>
  <c r="H13" i="10"/>
  <c r="E13" i="10"/>
  <c r="N12" i="10"/>
  <c r="K12" i="10"/>
  <c r="H12" i="10"/>
  <c r="E12" i="10"/>
  <c r="N11" i="10"/>
  <c r="E11" i="10"/>
  <c r="N10" i="10"/>
  <c r="K10" i="10"/>
  <c r="H10" i="10"/>
  <c r="E10" i="10"/>
  <c r="N9" i="10"/>
  <c r="K9" i="10"/>
  <c r="H9" i="10"/>
  <c r="E9" i="10"/>
  <c r="N8" i="10"/>
  <c r="K8" i="10"/>
  <c r="H8" i="10"/>
  <c r="E8" i="10"/>
  <c r="N7" i="10"/>
  <c r="K7" i="10"/>
  <c r="H7" i="10"/>
  <c r="E7" i="10"/>
  <c r="N6" i="10"/>
  <c r="K6" i="10"/>
  <c r="H6" i="10"/>
  <c r="E6" i="10"/>
  <c r="N5" i="10"/>
  <c r="K5" i="10"/>
  <c r="H5" i="10"/>
  <c r="AB5" i="11"/>
  <c r="E5" i="10"/>
  <c r="H54" i="28"/>
  <c r="E54" i="28"/>
  <c r="N53" i="28"/>
  <c r="K53" i="28"/>
  <c r="H53" i="28"/>
  <c r="E53" i="28"/>
  <c r="N52" i="28"/>
  <c r="K52" i="28"/>
  <c r="E52" i="28"/>
  <c r="N51" i="28"/>
  <c r="K51" i="28"/>
  <c r="N50" i="28"/>
  <c r="K50" i="28"/>
  <c r="H50" i="28"/>
  <c r="E50" i="28"/>
  <c r="N49" i="28"/>
  <c r="K49" i="28"/>
  <c r="H49" i="28"/>
  <c r="E49" i="28"/>
  <c r="N48" i="28"/>
  <c r="K48" i="28"/>
  <c r="H48" i="28"/>
  <c r="E48" i="28"/>
  <c r="N47" i="28"/>
  <c r="K47" i="28"/>
  <c r="E47" i="28"/>
  <c r="N46" i="28"/>
  <c r="K46" i="28"/>
  <c r="E46" i="28"/>
  <c r="N45" i="28"/>
  <c r="K45" i="28"/>
  <c r="H45" i="28"/>
  <c r="E45" i="28"/>
  <c r="N44" i="28"/>
  <c r="K44" i="28"/>
  <c r="H44" i="28"/>
  <c r="E44" i="28"/>
  <c r="N43" i="28"/>
  <c r="K43" i="28"/>
  <c r="H43" i="28"/>
  <c r="E43" i="28"/>
  <c r="N42" i="28"/>
  <c r="K42" i="28"/>
  <c r="E42" i="28"/>
  <c r="N41" i="28"/>
  <c r="K41" i="28"/>
  <c r="E41" i="28"/>
  <c r="N39" i="28"/>
  <c r="K39" i="28"/>
  <c r="H39" i="28"/>
  <c r="E39" i="28"/>
  <c r="N38" i="28"/>
  <c r="K38" i="28"/>
  <c r="H38" i="28"/>
  <c r="E38" i="28"/>
  <c r="N37" i="28"/>
  <c r="K37" i="28"/>
  <c r="H37" i="28"/>
  <c r="E37" i="28"/>
  <c r="N36" i="28"/>
  <c r="K36" i="28"/>
  <c r="E36" i="28"/>
  <c r="N35" i="28"/>
  <c r="K35" i="28"/>
  <c r="H35" i="28"/>
  <c r="E35" i="28"/>
  <c r="N34" i="28"/>
  <c r="K34" i="28"/>
  <c r="H34" i="28"/>
  <c r="E34" i="28"/>
  <c r="N33" i="28"/>
  <c r="K33" i="28"/>
  <c r="H33" i="28"/>
  <c r="E33" i="28"/>
  <c r="N32" i="28"/>
  <c r="K32" i="28"/>
  <c r="H32" i="28"/>
  <c r="E32" i="28"/>
  <c r="N31" i="28"/>
  <c r="K31" i="28"/>
  <c r="E31" i="28"/>
  <c r="N30" i="28"/>
  <c r="K30" i="28"/>
  <c r="H30" i="28"/>
  <c r="E30" i="28"/>
  <c r="N29" i="28"/>
  <c r="K29" i="28"/>
  <c r="H29" i="28"/>
  <c r="E29" i="28"/>
  <c r="N28" i="28"/>
  <c r="K28" i="28"/>
  <c r="E28" i="28"/>
  <c r="N27" i="28"/>
  <c r="K27" i="28"/>
  <c r="H27" i="28"/>
  <c r="E27" i="28"/>
  <c r="N26" i="28"/>
  <c r="K26" i="28"/>
  <c r="H26" i="28"/>
  <c r="E26" i="28"/>
  <c r="N25" i="28"/>
  <c r="K25" i="28"/>
  <c r="H25" i="28"/>
  <c r="E25" i="28"/>
  <c r="N24" i="28"/>
  <c r="K24" i="28"/>
  <c r="E24" i="28"/>
  <c r="N23" i="28"/>
  <c r="K23" i="28"/>
  <c r="E23" i="28"/>
  <c r="N22" i="28"/>
  <c r="K22" i="28"/>
  <c r="H22" i="28"/>
  <c r="E22" i="28"/>
  <c r="N21" i="28"/>
  <c r="K21" i="28"/>
  <c r="H21" i="28"/>
  <c r="E21" i="28"/>
  <c r="N20" i="28"/>
  <c r="K20" i="28"/>
  <c r="H20" i="28"/>
  <c r="E20" i="28"/>
  <c r="N19" i="28"/>
  <c r="K19" i="28"/>
  <c r="H19" i="28"/>
  <c r="E19" i="28"/>
  <c r="N18" i="28"/>
  <c r="K18" i="28"/>
  <c r="H18" i="28"/>
  <c r="E18" i="28"/>
  <c r="N17" i="28"/>
  <c r="K17" i="28"/>
  <c r="H17" i="28"/>
  <c r="E17" i="28"/>
  <c r="N16" i="28"/>
  <c r="K16" i="28"/>
  <c r="H16" i="28"/>
  <c r="E16" i="28"/>
  <c r="N15" i="28"/>
  <c r="K15" i="28"/>
  <c r="H15" i="28"/>
  <c r="E15" i="28"/>
  <c r="N14" i="28"/>
  <c r="K14" i="28"/>
  <c r="H14" i="28"/>
  <c r="E14" i="28"/>
  <c r="N13" i="28"/>
  <c r="K13" i="28"/>
  <c r="H13" i="28"/>
  <c r="E13" i="28"/>
  <c r="N12" i="28"/>
  <c r="K12" i="28"/>
  <c r="H12" i="28"/>
  <c r="E12" i="28"/>
  <c r="N11" i="28"/>
  <c r="E11" i="28"/>
  <c r="N10" i="28"/>
  <c r="K10" i="28"/>
  <c r="H10" i="28"/>
  <c r="E10" i="28"/>
  <c r="N9" i="28"/>
  <c r="K9" i="28"/>
  <c r="H9" i="28"/>
  <c r="E9" i="28"/>
  <c r="N8" i="28"/>
  <c r="K8" i="28"/>
  <c r="H8" i="28"/>
  <c r="E8" i="28"/>
  <c r="N7" i="28"/>
  <c r="K7" i="28"/>
  <c r="H7" i="28"/>
  <c r="E7" i="28"/>
  <c r="N6" i="28"/>
  <c r="K6" i="28"/>
  <c r="H6" i="28"/>
  <c r="E6" i="28"/>
  <c r="N5" i="28"/>
  <c r="K5" i="28"/>
  <c r="H5" i="28"/>
  <c r="AN5" i="11"/>
  <c r="E5" i="28"/>
  <c r="H54" i="2"/>
  <c r="E54" i="2"/>
  <c r="N53" i="2"/>
  <c r="K53" i="2"/>
  <c r="H53" i="2"/>
  <c r="E53" i="2"/>
  <c r="N52" i="2"/>
  <c r="K52" i="2"/>
  <c r="E52" i="2"/>
  <c r="N51" i="2"/>
  <c r="K51" i="2"/>
  <c r="N50" i="2"/>
  <c r="K50" i="2"/>
  <c r="H50" i="2"/>
  <c r="E50" i="2"/>
  <c r="Y50" i="3"/>
  <c r="N49" i="2"/>
  <c r="K49" i="2"/>
  <c r="H49" i="2"/>
  <c r="E49" i="2"/>
  <c r="Y49" i="3"/>
  <c r="N48" i="2"/>
  <c r="K48" i="2"/>
  <c r="H48" i="2"/>
  <c r="E48" i="2"/>
  <c r="N47" i="2"/>
  <c r="K47" i="2"/>
  <c r="E47" i="2"/>
  <c r="N46" i="2"/>
  <c r="K46" i="2"/>
  <c r="E46" i="2"/>
  <c r="N45" i="2"/>
  <c r="K45" i="2"/>
  <c r="H45" i="2"/>
  <c r="E45" i="2"/>
  <c r="N44" i="2"/>
  <c r="K44" i="2"/>
  <c r="H44" i="2"/>
  <c r="E44" i="2"/>
  <c r="N43" i="2"/>
  <c r="K43" i="2"/>
  <c r="H43" i="2"/>
  <c r="E43" i="2"/>
  <c r="N42" i="2"/>
  <c r="K42" i="2"/>
  <c r="E42" i="2"/>
  <c r="N41" i="2"/>
  <c r="K41" i="2"/>
  <c r="E41" i="2"/>
  <c r="Y41" i="3"/>
  <c r="N39" i="2"/>
  <c r="K39" i="2"/>
  <c r="H39" i="2"/>
  <c r="E39" i="2"/>
  <c r="Y39" i="3"/>
  <c r="N38" i="2"/>
  <c r="K38" i="2"/>
  <c r="H38" i="2"/>
  <c r="E38" i="2"/>
  <c r="Y38" i="3"/>
  <c r="N37" i="2"/>
  <c r="K37" i="2"/>
  <c r="H37" i="2"/>
  <c r="E37" i="2"/>
  <c r="Y37" i="3"/>
  <c r="N36" i="2"/>
  <c r="K36" i="2"/>
  <c r="E36" i="2"/>
  <c r="N35" i="2"/>
  <c r="K35" i="2"/>
  <c r="H35" i="2"/>
  <c r="E35" i="2"/>
  <c r="N34" i="2"/>
  <c r="K34" i="2"/>
  <c r="H34" i="2"/>
  <c r="E34" i="2"/>
  <c r="N33" i="2"/>
  <c r="K33" i="2"/>
  <c r="H33" i="2"/>
  <c r="E33" i="2"/>
  <c r="N32" i="2"/>
  <c r="K32" i="2"/>
  <c r="H32" i="2"/>
  <c r="E32" i="2"/>
  <c r="N31" i="2"/>
  <c r="K31" i="2"/>
  <c r="E31" i="2"/>
  <c r="N30" i="2"/>
  <c r="K30" i="2"/>
  <c r="H30" i="2"/>
  <c r="E30" i="2"/>
  <c r="N29" i="2"/>
  <c r="K29" i="2"/>
  <c r="H29" i="2"/>
  <c r="E29" i="2"/>
  <c r="N28" i="2"/>
  <c r="K28" i="2"/>
  <c r="E28" i="2"/>
  <c r="N27" i="2"/>
  <c r="K27" i="2"/>
  <c r="H27" i="2"/>
  <c r="E27" i="2"/>
  <c r="N26" i="2"/>
  <c r="K26" i="2"/>
  <c r="H26" i="2"/>
  <c r="E26" i="2"/>
  <c r="N25" i="2"/>
  <c r="K25" i="2"/>
  <c r="H25" i="2"/>
  <c r="E25" i="2"/>
  <c r="N24" i="2"/>
  <c r="K24" i="2"/>
  <c r="E24" i="2"/>
  <c r="Y24" i="3"/>
  <c r="N23" i="2"/>
  <c r="K23" i="2"/>
  <c r="E23" i="2"/>
  <c r="N22" i="2"/>
  <c r="K22" i="2"/>
  <c r="H22" i="2"/>
  <c r="E22" i="2"/>
  <c r="N21" i="2"/>
  <c r="K21" i="2"/>
  <c r="H21" i="2"/>
  <c r="E21" i="2"/>
  <c r="N20" i="2"/>
  <c r="K20" i="2"/>
  <c r="H20" i="2"/>
  <c r="E20" i="2"/>
  <c r="N19" i="2"/>
  <c r="K19" i="2"/>
  <c r="H19" i="2"/>
  <c r="E19" i="2"/>
  <c r="N18" i="2"/>
  <c r="K18" i="2"/>
  <c r="H18" i="2"/>
  <c r="E18" i="2"/>
  <c r="N17" i="2"/>
  <c r="K17" i="2"/>
  <c r="H17" i="2"/>
  <c r="E17" i="2"/>
  <c r="N16" i="2"/>
  <c r="K16" i="2"/>
  <c r="H16" i="2"/>
  <c r="E16" i="2"/>
  <c r="N15" i="2"/>
  <c r="K15" i="2"/>
  <c r="H15" i="2"/>
  <c r="E15" i="2"/>
  <c r="N14" i="2"/>
  <c r="K14" i="2"/>
  <c r="H14" i="2"/>
  <c r="E14" i="2"/>
  <c r="N13" i="2"/>
  <c r="K13" i="2"/>
  <c r="H13" i="2"/>
  <c r="E13" i="2"/>
  <c r="N12" i="2"/>
  <c r="K12" i="2"/>
  <c r="H12" i="2"/>
  <c r="E12" i="2"/>
  <c r="N11" i="2"/>
  <c r="E11" i="2"/>
  <c r="N10" i="2"/>
  <c r="K10" i="2"/>
  <c r="H10" i="2"/>
  <c r="E10" i="2"/>
  <c r="N9" i="2"/>
  <c r="K9" i="2"/>
  <c r="H9" i="2"/>
  <c r="E9" i="2"/>
  <c r="N8" i="2"/>
  <c r="K8" i="2"/>
  <c r="H8" i="2"/>
  <c r="E8" i="2"/>
  <c r="N7" i="2"/>
  <c r="K7" i="2"/>
  <c r="H7" i="2"/>
  <c r="E7" i="2"/>
  <c r="N6" i="2"/>
  <c r="K6" i="2"/>
  <c r="H6" i="2"/>
  <c r="E6" i="2"/>
  <c r="N5" i="2"/>
  <c r="K5" i="2"/>
  <c r="H5" i="2"/>
  <c r="Y5" i="11"/>
  <c r="E5" i="2"/>
  <c r="H54" i="1"/>
  <c r="E54" i="1"/>
  <c r="N53" i="1"/>
  <c r="K53" i="1"/>
  <c r="H53" i="1"/>
  <c r="E53" i="1"/>
  <c r="N52" i="1"/>
  <c r="K52" i="1"/>
  <c r="E52" i="1"/>
  <c r="N51" i="1"/>
  <c r="K51" i="1"/>
  <c r="N50" i="1"/>
  <c r="K50" i="1"/>
  <c r="H50" i="1"/>
  <c r="E50" i="1"/>
  <c r="M50" i="3"/>
  <c r="N49" i="1"/>
  <c r="K49" i="1"/>
  <c r="H49" i="1"/>
  <c r="E49" i="1"/>
  <c r="M49" i="3"/>
  <c r="N48" i="1"/>
  <c r="K48" i="1"/>
  <c r="H48" i="1"/>
  <c r="E48" i="1"/>
  <c r="N47" i="1"/>
  <c r="K47" i="1"/>
  <c r="E47" i="1"/>
  <c r="N46" i="1"/>
  <c r="K46" i="1"/>
  <c r="E46" i="1"/>
  <c r="N45" i="1"/>
  <c r="K45" i="1"/>
  <c r="H45" i="1"/>
  <c r="E45" i="1"/>
  <c r="N44" i="1"/>
  <c r="K44" i="1"/>
  <c r="H44" i="1"/>
  <c r="E44" i="1"/>
  <c r="N43" i="1"/>
  <c r="K43" i="1"/>
  <c r="H43" i="1"/>
  <c r="E43" i="1"/>
  <c r="N42" i="1"/>
  <c r="K42" i="1"/>
  <c r="E42" i="1"/>
  <c r="N41" i="1"/>
  <c r="K41" i="1"/>
  <c r="E41" i="1"/>
  <c r="M41" i="3"/>
  <c r="N39" i="1"/>
  <c r="K39" i="1"/>
  <c r="H39" i="1"/>
  <c r="E39" i="1"/>
  <c r="N38" i="1"/>
  <c r="K38" i="1"/>
  <c r="H38" i="1"/>
  <c r="E38" i="1"/>
  <c r="M38" i="3"/>
  <c r="N37" i="1"/>
  <c r="K37" i="1"/>
  <c r="H37" i="1"/>
  <c r="E37" i="1"/>
  <c r="M37" i="3"/>
  <c r="N36" i="1"/>
  <c r="K36" i="1"/>
  <c r="E36" i="1"/>
  <c r="N35" i="1"/>
  <c r="K35" i="1"/>
  <c r="H35" i="1"/>
  <c r="E35" i="1"/>
  <c r="N34" i="1"/>
  <c r="K34" i="1"/>
  <c r="H34" i="1"/>
  <c r="E34" i="1"/>
  <c r="N33" i="1"/>
  <c r="K33" i="1"/>
  <c r="H33" i="1"/>
  <c r="E33" i="1"/>
  <c r="N32" i="1"/>
  <c r="K32" i="1"/>
  <c r="H32" i="1"/>
  <c r="E32" i="1"/>
  <c r="N31" i="1"/>
  <c r="K31" i="1"/>
  <c r="E31" i="1"/>
  <c r="N30" i="1"/>
  <c r="K30" i="1"/>
  <c r="H30" i="1"/>
  <c r="E30" i="1"/>
  <c r="N29" i="1"/>
  <c r="K29" i="1"/>
  <c r="H29" i="1"/>
  <c r="E29" i="1"/>
  <c r="N28" i="1"/>
  <c r="K28" i="1"/>
  <c r="E28" i="1"/>
  <c r="N27" i="1"/>
  <c r="K27" i="1"/>
  <c r="H27" i="1"/>
  <c r="E27" i="1"/>
  <c r="N26" i="1"/>
  <c r="K26" i="1"/>
  <c r="H26" i="1"/>
  <c r="E26" i="1"/>
  <c r="N25" i="1"/>
  <c r="K25" i="1"/>
  <c r="H25" i="1"/>
  <c r="E25" i="1"/>
  <c r="N24" i="1"/>
  <c r="K24" i="1"/>
  <c r="E24" i="1"/>
  <c r="M24" i="3"/>
  <c r="N23" i="1"/>
  <c r="K23" i="1"/>
  <c r="E23" i="1"/>
  <c r="N22" i="1"/>
  <c r="K22" i="1"/>
  <c r="H22" i="1"/>
  <c r="E22" i="1"/>
  <c r="N21" i="1"/>
  <c r="K21" i="1"/>
  <c r="H21" i="1"/>
  <c r="E21" i="1"/>
  <c r="N20" i="1"/>
  <c r="K20" i="1"/>
  <c r="H20" i="1"/>
  <c r="E20" i="1"/>
  <c r="N19" i="1"/>
  <c r="K19" i="1"/>
  <c r="H19" i="1"/>
  <c r="E19" i="1"/>
  <c r="N18" i="1"/>
  <c r="K18" i="1"/>
  <c r="H18" i="1"/>
  <c r="E18" i="1"/>
  <c r="N17" i="1"/>
  <c r="K17" i="1"/>
  <c r="H17" i="1"/>
  <c r="E17" i="1"/>
  <c r="N16" i="1"/>
  <c r="K16" i="1"/>
  <c r="H16" i="1"/>
  <c r="E16" i="1"/>
  <c r="N15" i="1"/>
  <c r="K15" i="1"/>
  <c r="H15" i="1"/>
  <c r="E15" i="1"/>
  <c r="N14" i="1"/>
  <c r="K14" i="1"/>
  <c r="H14" i="1"/>
  <c r="E14" i="1"/>
  <c r="N13" i="1"/>
  <c r="K13" i="1"/>
  <c r="H13" i="1"/>
  <c r="E13" i="1"/>
  <c r="N12" i="1"/>
  <c r="K12" i="1"/>
  <c r="H12" i="1"/>
  <c r="E12" i="1"/>
  <c r="N11" i="1"/>
  <c r="E11" i="1"/>
  <c r="N10" i="1"/>
  <c r="K10" i="1"/>
  <c r="H10" i="1"/>
  <c r="E10" i="1"/>
  <c r="N9" i="1"/>
  <c r="K9" i="1"/>
  <c r="H9" i="1"/>
  <c r="E9" i="1"/>
  <c r="N8" i="1"/>
  <c r="K8" i="1"/>
  <c r="H8" i="1"/>
  <c r="E8" i="1"/>
  <c r="N7" i="1"/>
  <c r="K7" i="1"/>
  <c r="H7" i="1"/>
  <c r="E7" i="1"/>
  <c r="N6" i="1"/>
  <c r="K6" i="1"/>
  <c r="H6" i="1"/>
  <c r="E6" i="1"/>
  <c r="N5" i="1"/>
  <c r="K5" i="1"/>
  <c r="H5" i="1"/>
  <c r="E5" i="1"/>
  <c r="N54" i="1"/>
  <c r="K54" i="1"/>
  <c r="N54" i="2"/>
  <c r="K54" i="2"/>
  <c r="N54" i="28"/>
  <c r="K54" i="28"/>
  <c r="N54" i="10"/>
  <c r="K54" i="10"/>
  <c r="AB42" i="3"/>
  <c r="AB28" i="3"/>
  <c r="AB27" i="3"/>
  <c r="AB25" i="3"/>
  <c r="AB11" i="3"/>
  <c r="AB10" i="3"/>
  <c r="AB9" i="3"/>
  <c r="AB8" i="3"/>
  <c r="AB7" i="3"/>
  <c r="AB6" i="3"/>
  <c r="AN5" i="12"/>
  <c r="Y42" i="3"/>
  <c r="Y27" i="3"/>
  <c r="Y25" i="3"/>
  <c r="Y11" i="3"/>
  <c r="Y10" i="3"/>
  <c r="Y9" i="3"/>
  <c r="Y8" i="3"/>
  <c r="Y6" i="3"/>
  <c r="Y5" i="3"/>
  <c r="M53" i="3"/>
  <c r="M47" i="3"/>
  <c r="M35" i="3"/>
  <c r="M34" i="3"/>
  <c r="M32" i="3"/>
  <c r="M23" i="3"/>
  <c r="M21" i="3"/>
  <c r="M19" i="3"/>
  <c r="M18" i="3"/>
  <c r="M16" i="3"/>
  <c r="M13" i="3"/>
  <c r="M5" i="12"/>
  <c r="AB48" i="3"/>
  <c r="AB39" i="3"/>
  <c r="Y48" i="3"/>
  <c r="M39" i="3"/>
  <c r="M5" i="11"/>
  <c r="AB53" i="3"/>
  <c r="AB47" i="3"/>
  <c r="AB35" i="3"/>
  <c r="AB33" i="3"/>
  <c r="AB26" i="3"/>
  <c r="AB23" i="3"/>
  <c r="AB21" i="3"/>
  <c r="AB19" i="3"/>
  <c r="AB17" i="3"/>
  <c r="AB15" i="3"/>
  <c r="AB13" i="3"/>
  <c r="AB5" i="3"/>
  <c r="Y53" i="3"/>
  <c r="Y47" i="3"/>
  <c r="Y35" i="3"/>
  <c r="Y33" i="3"/>
  <c r="Y26" i="3"/>
  <c r="Y23" i="3"/>
  <c r="Y5" i="12"/>
  <c r="M36" i="3"/>
  <c r="M33" i="3"/>
  <c r="M22" i="3"/>
  <c r="M20" i="3"/>
  <c r="M17" i="3"/>
  <c r="M14" i="3"/>
  <c r="M12" i="3"/>
  <c r="AN5" i="13"/>
  <c r="AM5" i="13"/>
  <c r="AL5" i="13"/>
  <c r="AK5" i="13"/>
  <c r="AJ5" i="13"/>
  <c r="AI5" i="13"/>
  <c r="AH5" i="13"/>
  <c r="AG5" i="13"/>
  <c r="AF5" i="13"/>
  <c r="AE5" i="13"/>
  <c r="AD5" i="13"/>
  <c r="AC5" i="13"/>
  <c r="AB5" i="13"/>
  <c r="AA5" i="13"/>
  <c r="Z5" i="13"/>
  <c r="Y5" i="13"/>
  <c r="X5" i="13"/>
  <c r="W5" i="13"/>
  <c r="V5" i="13"/>
  <c r="U5" i="13"/>
  <c r="T5" i="13"/>
  <c r="S5" i="13"/>
  <c r="R5" i="13"/>
  <c r="Q5" i="13"/>
  <c r="P5" i="13"/>
  <c r="O5" i="13"/>
  <c r="N5" i="13"/>
  <c r="M5" i="13"/>
  <c r="L5" i="13"/>
  <c r="K5" i="13"/>
  <c r="J5" i="13"/>
  <c r="I5" i="13"/>
  <c r="H5" i="13"/>
  <c r="G5" i="13"/>
  <c r="F5" i="13"/>
  <c r="E5" i="13"/>
  <c r="D5" i="13"/>
  <c r="C5" i="13"/>
  <c r="B5" i="13"/>
  <c r="AM5" i="12"/>
  <c r="AL5" i="12"/>
  <c r="AK5" i="12"/>
  <c r="AJ5" i="12"/>
  <c r="AI5" i="12"/>
  <c r="AH5" i="12"/>
  <c r="AG5" i="12"/>
  <c r="AF5" i="12"/>
  <c r="AE5" i="12"/>
  <c r="AD5" i="12"/>
  <c r="AC5" i="12"/>
  <c r="AB5" i="12"/>
  <c r="AA5" i="12"/>
  <c r="Z5" i="12"/>
  <c r="X5" i="12"/>
  <c r="W5" i="12"/>
  <c r="V5" i="12"/>
  <c r="U5" i="12"/>
  <c r="T5" i="12"/>
  <c r="S5" i="12"/>
  <c r="R5" i="12"/>
  <c r="Q5" i="12"/>
  <c r="P5" i="12"/>
  <c r="O5" i="12"/>
  <c r="N5" i="12"/>
  <c r="L5" i="12"/>
  <c r="K5" i="12"/>
  <c r="J5" i="12"/>
  <c r="I5" i="12"/>
  <c r="H5" i="12"/>
  <c r="G5" i="12"/>
  <c r="F5" i="12"/>
  <c r="E5" i="12"/>
  <c r="D5" i="12"/>
  <c r="C5" i="12"/>
  <c r="B5" i="12"/>
  <c r="AM5" i="11"/>
  <c r="AL5" i="11"/>
  <c r="AK5" i="11"/>
  <c r="AJ5" i="11"/>
  <c r="AI5" i="11"/>
  <c r="AH5" i="11"/>
  <c r="AG5" i="11"/>
  <c r="AF5" i="11"/>
  <c r="AE5" i="11"/>
  <c r="AD5" i="11"/>
  <c r="AC5" i="11"/>
  <c r="AA5" i="11"/>
  <c r="Z5" i="11"/>
  <c r="X5" i="11"/>
  <c r="W5" i="11"/>
  <c r="V5" i="11"/>
  <c r="U5" i="11"/>
  <c r="T5" i="11"/>
  <c r="S5" i="11"/>
  <c r="R5" i="11"/>
  <c r="Q5" i="11"/>
  <c r="P5" i="11"/>
  <c r="O5" i="11"/>
  <c r="N5" i="11"/>
  <c r="L5" i="11"/>
  <c r="K5" i="11"/>
  <c r="J5" i="11"/>
  <c r="I5" i="11"/>
  <c r="H5" i="11"/>
  <c r="G5" i="11"/>
  <c r="F5" i="11"/>
  <c r="E5" i="11"/>
  <c r="D5" i="11"/>
  <c r="C5" i="11"/>
  <c r="B5" i="11"/>
  <c r="H7" i="24"/>
  <c r="H6" i="24"/>
  <c r="H5" i="24"/>
  <c r="E5" i="24"/>
  <c r="AK54" i="3"/>
  <c r="AJ54" i="3"/>
  <c r="AI54" i="3"/>
  <c r="AK53" i="3"/>
  <c r="AJ53" i="3"/>
  <c r="AI53" i="3"/>
  <c r="AK52" i="3"/>
  <c r="AJ52" i="3"/>
  <c r="AI52" i="3"/>
  <c r="AK51" i="3"/>
  <c r="AJ51" i="3"/>
  <c r="AI51" i="3"/>
  <c r="AK50" i="3"/>
  <c r="AJ50" i="3"/>
  <c r="AI50" i="3"/>
  <c r="AK49" i="3"/>
  <c r="AJ49" i="3"/>
  <c r="AI49" i="3"/>
  <c r="AK48" i="3"/>
  <c r="AJ48" i="3"/>
  <c r="AI48" i="3"/>
  <c r="AK47" i="3"/>
  <c r="AJ47" i="3"/>
  <c r="AI47" i="3"/>
  <c r="AK46" i="3"/>
  <c r="AJ46" i="3"/>
  <c r="AI46" i="3"/>
  <c r="AK45" i="3"/>
  <c r="AJ45" i="3"/>
  <c r="AI45" i="3"/>
  <c r="AK44" i="3"/>
  <c r="AJ44" i="3"/>
  <c r="AI44" i="3"/>
  <c r="AK43" i="3"/>
  <c r="AJ43" i="3"/>
  <c r="AI43" i="3"/>
  <c r="AK42" i="3"/>
  <c r="AJ42" i="3"/>
  <c r="AI42" i="3"/>
  <c r="AK41" i="3"/>
  <c r="AJ41" i="3"/>
  <c r="AI41" i="3"/>
  <c r="AK40" i="3"/>
  <c r="AJ40" i="3"/>
  <c r="AI40" i="3"/>
  <c r="AK39" i="3"/>
  <c r="AJ39" i="3"/>
  <c r="AI39" i="3"/>
  <c r="AK38" i="3"/>
  <c r="AJ38" i="3"/>
  <c r="AI38" i="3"/>
  <c r="AK37" i="3"/>
  <c r="AJ37" i="3"/>
  <c r="AI37" i="3"/>
  <c r="AK36" i="3"/>
  <c r="AJ36" i="3"/>
  <c r="AI36" i="3"/>
  <c r="AK35" i="3"/>
  <c r="AJ35" i="3"/>
  <c r="AI35" i="3"/>
  <c r="AK34" i="3"/>
  <c r="AJ34" i="3"/>
  <c r="AI34" i="3"/>
  <c r="AK33" i="3"/>
  <c r="AJ33" i="3"/>
  <c r="AI33" i="3"/>
  <c r="AK32" i="3"/>
  <c r="AJ32" i="3"/>
  <c r="AI32" i="3"/>
  <c r="AK31" i="3"/>
  <c r="AJ31" i="3"/>
  <c r="AI31" i="3"/>
  <c r="AK30" i="3"/>
  <c r="AJ30" i="3"/>
  <c r="AI30" i="3"/>
  <c r="AK29" i="3"/>
  <c r="AJ29" i="3"/>
  <c r="AI29" i="3"/>
  <c r="AK28" i="3"/>
  <c r="AJ28" i="3"/>
  <c r="AI28" i="3"/>
  <c r="AK27" i="3"/>
  <c r="AJ27" i="3"/>
  <c r="AI27" i="3"/>
  <c r="AK26" i="3"/>
  <c r="AJ26" i="3"/>
  <c r="AI26" i="3"/>
  <c r="AK25" i="3"/>
  <c r="AJ25" i="3"/>
  <c r="AI25" i="3"/>
  <c r="AK24" i="3"/>
  <c r="AJ24" i="3"/>
  <c r="AI24" i="3"/>
  <c r="AK23" i="3"/>
  <c r="AJ23" i="3"/>
  <c r="AI23" i="3"/>
  <c r="AK22" i="3"/>
  <c r="AJ22" i="3"/>
  <c r="AI22" i="3"/>
  <c r="AK21" i="3"/>
  <c r="AJ21" i="3"/>
  <c r="AI21" i="3"/>
  <c r="AK20" i="3"/>
  <c r="AJ20" i="3"/>
  <c r="AI20" i="3"/>
  <c r="AK19" i="3"/>
  <c r="AJ19" i="3"/>
  <c r="AI19" i="3"/>
  <c r="AK18" i="3"/>
  <c r="AJ18" i="3"/>
  <c r="AI18" i="3"/>
  <c r="AK17" i="3"/>
  <c r="AJ17" i="3"/>
  <c r="AI17" i="3"/>
  <c r="AK16" i="3"/>
  <c r="AJ16" i="3"/>
  <c r="AI16" i="3"/>
  <c r="AK15" i="3"/>
  <c r="AJ15" i="3"/>
  <c r="AI15" i="3"/>
  <c r="AK14" i="3"/>
  <c r="AJ14" i="3"/>
  <c r="AI14" i="3"/>
  <c r="AK13" i="3"/>
  <c r="AJ13" i="3"/>
  <c r="AI13" i="3"/>
  <c r="AK12" i="3"/>
  <c r="AJ12" i="3"/>
  <c r="AI12" i="3"/>
  <c r="AK11" i="3"/>
  <c r="AJ11" i="3"/>
  <c r="AI11" i="3"/>
  <c r="AK10" i="3"/>
  <c r="AJ10" i="3"/>
  <c r="AI10" i="3"/>
  <c r="AK9" i="3"/>
  <c r="AJ9" i="3"/>
  <c r="AI9" i="3"/>
  <c r="AK8" i="3"/>
  <c r="AJ8" i="3"/>
  <c r="AI8" i="3"/>
  <c r="AK7" i="3"/>
  <c r="AJ7" i="3"/>
  <c r="AI7" i="3"/>
  <c r="AK6" i="3"/>
  <c r="AJ6" i="3"/>
  <c r="AI6" i="3"/>
  <c r="AK5" i="3"/>
  <c r="AJ5" i="3"/>
  <c r="AH54" i="3"/>
  <c r="AG54" i="3"/>
  <c r="AF54" i="3"/>
  <c r="AH53" i="3"/>
  <c r="AG53" i="3"/>
  <c r="AF53" i="3"/>
  <c r="AH52" i="3"/>
  <c r="AG52" i="3"/>
  <c r="AF52" i="3"/>
  <c r="AH51" i="3"/>
  <c r="AG51" i="3"/>
  <c r="AF51" i="3"/>
  <c r="AH50" i="3"/>
  <c r="AG50" i="3"/>
  <c r="AF50" i="3"/>
  <c r="AH49" i="3"/>
  <c r="AG49" i="3"/>
  <c r="AF49" i="3"/>
  <c r="AH48" i="3"/>
  <c r="AG48" i="3"/>
  <c r="AF48" i="3"/>
  <c r="AH47" i="3"/>
  <c r="AG47" i="3"/>
  <c r="AF47" i="3"/>
  <c r="AH46" i="3"/>
  <c r="AG46" i="3"/>
  <c r="AF46" i="3"/>
  <c r="AH45" i="3"/>
  <c r="AG45" i="3"/>
  <c r="AF45" i="3"/>
  <c r="AH44" i="3"/>
  <c r="AG44" i="3"/>
  <c r="AF44" i="3"/>
  <c r="AH43" i="3"/>
  <c r="AG43" i="3"/>
  <c r="AF43" i="3"/>
  <c r="AH42" i="3"/>
  <c r="AG42" i="3"/>
  <c r="AF42" i="3"/>
  <c r="AH41" i="3"/>
  <c r="AG41" i="3"/>
  <c r="AF41" i="3"/>
  <c r="AH40" i="3"/>
  <c r="AG40" i="3"/>
  <c r="AF40" i="3"/>
  <c r="AH39" i="3"/>
  <c r="AG39" i="3"/>
  <c r="AF39" i="3"/>
  <c r="AH38" i="3"/>
  <c r="AG38" i="3"/>
  <c r="AF38" i="3"/>
  <c r="AH37" i="3"/>
  <c r="AG37" i="3"/>
  <c r="AF37" i="3"/>
  <c r="AH36" i="3"/>
  <c r="AG36" i="3"/>
  <c r="AF36" i="3"/>
  <c r="AH35" i="3"/>
  <c r="AG35" i="3"/>
  <c r="AF35" i="3"/>
  <c r="AH34" i="3"/>
  <c r="AG34" i="3"/>
  <c r="AF34" i="3"/>
  <c r="AH33" i="3"/>
  <c r="AG33" i="3"/>
  <c r="AF33" i="3"/>
  <c r="AH32" i="3"/>
  <c r="AG32" i="3"/>
  <c r="AF32" i="3"/>
  <c r="AH31" i="3"/>
  <c r="AG31" i="3"/>
  <c r="AF31" i="3"/>
  <c r="AH30" i="3"/>
  <c r="AG30" i="3"/>
  <c r="AF30" i="3"/>
  <c r="AH29" i="3"/>
  <c r="AG29" i="3"/>
  <c r="AF29" i="3"/>
  <c r="AH28" i="3"/>
  <c r="AG28" i="3"/>
  <c r="AF28" i="3"/>
  <c r="AH27" i="3"/>
  <c r="AG27" i="3"/>
  <c r="AF27" i="3"/>
  <c r="AH26" i="3"/>
  <c r="AG26" i="3"/>
  <c r="AF26" i="3"/>
  <c r="AH25" i="3"/>
  <c r="AG25" i="3"/>
  <c r="AF25" i="3"/>
  <c r="AH24" i="3"/>
  <c r="AG24" i="3"/>
  <c r="AF24" i="3"/>
  <c r="AH23" i="3"/>
  <c r="AG23" i="3"/>
  <c r="AF23" i="3"/>
  <c r="AH22" i="3"/>
  <c r="AG22" i="3"/>
  <c r="AF22" i="3"/>
  <c r="AH21" i="3"/>
  <c r="AG21" i="3"/>
  <c r="AF21" i="3"/>
  <c r="AH20" i="3"/>
  <c r="AG20" i="3"/>
  <c r="AF20" i="3"/>
  <c r="AH19" i="3"/>
  <c r="AG19" i="3"/>
  <c r="AF19" i="3"/>
  <c r="AH18" i="3"/>
  <c r="AG18" i="3"/>
  <c r="AF18" i="3"/>
  <c r="AH17" i="3"/>
  <c r="AG17" i="3"/>
  <c r="AF17" i="3"/>
  <c r="AH16" i="3"/>
  <c r="AG16" i="3"/>
  <c r="AF16" i="3"/>
  <c r="AH15" i="3"/>
  <c r="AG15" i="3"/>
  <c r="AF15" i="3"/>
  <c r="AH14" i="3"/>
  <c r="AG14" i="3"/>
  <c r="AF14" i="3"/>
  <c r="AH13" i="3"/>
  <c r="AG13" i="3"/>
  <c r="AF13" i="3"/>
  <c r="AH12" i="3"/>
  <c r="AG12" i="3"/>
  <c r="AF12" i="3"/>
  <c r="AH11" i="3"/>
  <c r="AG11" i="3"/>
  <c r="AF11" i="3"/>
  <c r="AH10" i="3"/>
  <c r="AG10" i="3"/>
  <c r="AF10" i="3"/>
  <c r="AH9" i="3"/>
  <c r="AG9" i="3"/>
  <c r="AF9" i="3"/>
  <c r="AH8" i="3"/>
  <c r="AG8" i="3"/>
  <c r="AF8" i="3"/>
  <c r="AH7" i="3"/>
  <c r="AG7" i="3"/>
  <c r="AF7" i="3"/>
  <c r="AH6" i="3"/>
  <c r="AG6" i="3"/>
  <c r="AF6" i="3"/>
  <c r="AH5" i="3"/>
  <c r="AG5" i="3"/>
  <c r="AF5" i="3"/>
  <c r="AE54" i="3"/>
  <c r="AD54" i="3"/>
  <c r="AC54" i="3"/>
  <c r="AE53" i="3"/>
  <c r="AD53" i="3"/>
  <c r="AC53" i="3"/>
  <c r="AE52" i="3"/>
  <c r="AD52" i="3"/>
  <c r="AC52" i="3"/>
  <c r="AE51" i="3"/>
  <c r="AD51" i="3"/>
  <c r="AC51" i="3"/>
  <c r="AE50" i="3"/>
  <c r="AD50" i="3"/>
  <c r="AC50" i="3"/>
  <c r="AE49" i="3"/>
  <c r="AD49" i="3"/>
  <c r="AC49" i="3"/>
  <c r="AE48" i="3"/>
  <c r="AD48" i="3"/>
  <c r="AC48" i="3"/>
  <c r="AE47" i="3"/>
  <c r="AD47" i="3"/>
  <c r="AC47" i="3"/>
  <c r="AE46" i="3"/>
  <c r="AD46" i="3"/>
  <c r="AC46" i="3"/>
  <c r="AE45" i="3"/>
  <c r="AD45" i="3"/>
  <c r="AC45" i="3"/>
  <c r="AE44" i="3"/>
  <c r="AD44" i="3"/>
  <c r="AC44" i="3"/>
  <c r="AE43" i="3"/>
  <c r="AD43" i="3"/>
  <c r="AC43" i="3"/>
  <c r="AE42" i="3"/>
  <c r="AD42" i="3"/>
  <c r="AC42" i="3"/>
  <c r="AE41" i="3"/>
  <c r="AD41" i="3"/>
  <c r="AC41" i="3"/>
  <c r="AE40" i="3"/>
  <c r="AD40" i="3"/>
  <c r="AC40" i="3"/>
  <c r="AE39" i="3"/>
  <c r="AD39" i="3"/>
  <c r="AC39" i="3"/>
  <c r="AE38" i="3"/>
  <c r="AD38" i="3"/>
  <c r="AC38" i="3"/>
  <c r="AE37" i="3"/>
  <c r="AD37" i="3"/>
  <c r="AC37" i="3"/>
  <c r="AE36" i="3"/>
  <c r="AD36" i="3"/>
  <c r="AC36" i="3"/>
  <c r="AE35" i="3"/>
  <c r="AD35" i="3"/>
  <c r="AC35" i="3"/>
  <c r="AE34" i="3"/>
  <c r="AD34" i="3"/>
  <c r="AC34" i="3"/>
  <c r="AE33" i="3"/>
  <c r="AD33" i="3"/>
  <c r="AC33" i="3"/>
  <c r="AE32" i="3"/>
  <c r="AD32" i="3"/>
  <c r="AC32" i="3"/>
  <c r="AE31" i="3"/>
  <c r="AD31" i="3"/>
  <c r="AC31" i="3"/>
  <c r="AE30" i="3"/>
  <c r="AD30" i="3"/>
  <c r="AC30" i="3"/>
  <c r="AE29" i="3"/>
  <c r="AD29" i="3"/>
  <c r="AC29" i="3"/>
  <c r="AE28" i="3"/>
  <c r="AD28" i="3"/>
  <c r="AC28" i="3"/>
  <c r="AE27" i="3"/>
  <c r="AD27" i="3"/>
  <c r="AC27" i="3"/>
  <c r="AE26" i="3"/>
  <c r="AD26" i="3"/>
  <c r="AC26" i="3"/>
  <c r="AE25" i="3"/>
  <c r="AD25" i="3"/>
  <c r="AC25" i="3"/>
  <c r="AE24" i="3"/>
  <c r="AD24" i="3"/>
  <c r="AC24" i="3"/>
  <c r="AE23" i="3"/>
  <c r="AD23" i="3"/>
  <c r="AC23" i="3"/>
  <c r="AE22" i="3"/>
  <c r="AD22" i="3"/>
  <c r="AC22" i="3"/>
  <c r="AE21" i="3"/>
  <c r="AD21" i="3"/>
  <c r="AC21" i="3"/>
  <c r="AE20" i="3"/>
  <c r="AD20" i="3"/>
  <c r="AC20" i="3"/>
  <c r="AE19" i="3"/>
  <c r="AD19" i="3"/>
  <c r="AC19" i="3"/>
  <c r="AE18" i="3"/>
  <c r="AD18" i="3"/>
  <c r="AC18" i="3"/>
  <c r="AE17" i="3"/>
  <c r="AD17" i="3"/>
  <c r="AC17" i="3"/>
  <c r="AE16" i="3"/>
  <c r="AD16" i="3"/>
  <c r="AC16" i="3"/>
  <c r="AE15" i="3"/>
  <c r="AD15" i="3"/>
  <c r="AC15" i="3"/>
  <c r="AE14" i="3"/>
  <c r="AD14" i="3"/>
  <c r="AC14" i="3"/>
  <c r="AE13" i="3"/>
  <c r="AD13" i="3"/>
  <c r="AC13" i="3"/>
  <c r="AE12" i="3"/>
  <c r="AD12" i="3"/>
  <c r="AC12" i="3"/>
  <c r="AE11" i="3"/>
  <c r="AD11" i="3"/>
  <c r="AC11" i="3"/>
  <c r="AE10" i="3"/>
  <c r="AD10" i="3"/>
  <c r="AC10" i="3"/>
  <c r="AE9" i="3"/>
  <c r="AD9" i="3"/>
  <c r="AC9" i="3"/>
  <c r="AE8" i="3"/>
  <c r="AD8" i="3"/>
  <c r="AC8" i="3"/>
  <c r="AE7" i="3"/>
  <c r="AD7" i="3"/>
  <c r="AC7" i="3"/>
  <c r="AE6" i="3"/>
  <c r="AD6" i="3"/>
  <c r="AC6" i="3"/>
  <c r="AE5" i="3"/>
  <c r="AD5" i="3"/>
  <c r="AC5" i="3"/>
  <c r="AB54" i="3"/>
  <c r="AA54" i="3"/>
  <c r="Z54" i="3"/>
  <c r="AA53" i="3"/>
  <c r="Z53" i="3"/>
  <c r="AB52" i="3"/>
  <c r="AA52" i="3"/>
  <c r="Z52" i="3"/>
  <c r="AB51" i="3"/>
  <c r="AA51" i="3"/>
  <c r="Z51" i="3"/>
  <c r="AA50" i="3"/>
  <c r="Z50" i="3"/>
  <c r="AA49" i="3"/>
  <c r="Z49" i="3"/>
  <c r="AA48" i="3"/>
  <c r="Z48" i="3"/>
  <c r="AA47" i="3"/>
  <c r="Z47" i="3"/>
  <c r="AB46" i="3"/>
  <c r="AA46" i="3"/>
  <c r="Z46" i="3"/>
  <c r="AB45" i="3"/>
  <c r="AA45" i="3"/>
  <c r="Z45" i="3"/>
  <c r="AB44" i="3"/>
  <c r="AA44" i="3"/>
  <c r="Z44" i="3"/>
  <c r="AB43" i="3"/>
  <c r="AA43" i="3"/>
  <c r="Z43" i="3"/>
  <c r="AA42" i="3"/>
  <c r="Z42" i="3"/>
  <c r="AA41" i="3"/>
  <c r="Z41" i="3"/>
  <c r="AB40" i="3"/>
  <c r="AA40" i="3"/>
  <c r="Z40" i="3"/>
  <c r="AA39" i="3"/>
  <c r="Z39" i="3"/>
  <c r="AA38" i="3"/>
  <c r="Z38" i="3"/>
  <c r="AA37" i="3"/>
  <c r="Z37" i="3"/>
  <c r="AB36" i="3"/>
  <c r="AA36" i="3"/>
  <c r="Z36" i="3"/>
  <c r="AA35" i="3"/>
  <c r="Z35" i="3"/>
  <c r="AB34" i="3"/>
  <c r="AA34" i="3"/>
  <c r="Z34" i="3"/>
  <c r="AA33" i="3"/>
  <c r="Z33" i="3"/>
  <c r="AB32" i="3"/>
  <c r="AA32" i="3"/>
  <c r="Z32" i="3"/>
  <c r="AB31" i="3"/>
  <c r="AA31" i="3"/>
  <c r="Z31" i="3"/>
  <c r="AB30" i="3"/>
  <c r="AA30" i="3"/>
  <c r="Z30" i="3"/>
  <c r="AB29" i="3"/>
  <c r="AA29" i="3"/>
  <c r="Z29" i="3"/>
  <c r="AA28" i="3"/>
  <c r="Z28" i="3"/>
  <c r="AA27" i="3"/>
  <c r="Z27" i="3"/>
  <c r="AA26" i="3"/>
  <c r="Z26" i="3"/>
  <c r="AA25" i="3"/>
  <c r="Z25" i="3"/>
  <c r="AA24" i="3"/>
  <c r="Z24" i="3"/>
  <c r="AA23" i="3"/>
  <c r="Z23" i="3"/>
  <c r="AB22" i="3"/>
  <c r="AA22" i="3"/>
  <c r="Z22" i="3"/>
  <c r="AA21" i="3"/>
  <c r="Z21" i="3"/>
  <c r="AB20" i="3"/>
  <c r="AA20" i="3"/>
  <c r="Z20" i="3"/>
  <c r="AA19" i="3"/>
  <c r="Z19" i="3"/>
  <c r="AB18" i="3"/>
  <c r="AA18" i="3"/>
  <c r="Z18" i="3"/>
  <c r="AA17" i="3"/>
  <c r="Z17" i="3"/>
  <c r="AB16" i="3"/>
  <c r="AA16" i="3"/>
  <c r="Z16" i="3"/>
  <c r="AA15" i="3"/>
  <c r="Z15" i="3"/>
  <c r="AB14" i="3"/>
  <c r="AA14" i="3"/>
  <c r="Z14" i="3"/>
  <c r="AA13" i="3"/>
  <c r="Z13" i="3"/>
  <c r="AB12" i="3"/>
  <c r="AA12" i="3"/>
  <c r="Z12" i="3"/>
  <c r="AA11" i="3"/>
  <c r="Z11" i="3"/>
  <c r="AA10" i="3"/>
  <c r="Z10" i="3"/>
  <c r="AA9" i="3"/>
  <c r="Z9" i="3"/>
  <c r="AA8" i="3"/>
  <c r="Z8" i="3"/>
  <c r="AA7" i="3"/>
  <c r="Z7" i="3"/>
  <c r="AA6" i="3"/>
  <c r="Z6" i="3"/>
  <c r="AA5" i="3"/>
  <c r="Z5" i="3"/>
  <c r="Y54" i="3"/>
  <c r="X54" i="3"/>
  <c r="W54" i="3"/>
  <c r="X53" i="3"/>
  <c r="W53" i="3"/>
  <c r="Y52" i="3"/>
  <c r="X52" i="3"/>
  <c r="W52" i="3"/>
  <c r="Y51" i="3"/>
  <c r="X51" i="3"/>
  <c r="W51" i="3"/>
  <c r="X50" i="3"/>
  <c r="W50" i="3"/>
  <c r="X49" i="3"/>
  <c r="W49" i="3"/>
  <c r="X48" i="3"/>
  <c r="W48" i="3"/>
  <c r="X47" i="3"/>
  <c r="W47" i="3"/>
  <c r="Y46" i="3"/>
  <c r="X46" i="3"/>
  <c r="W46" i="3"/>
  <c r="Y45" i="3"/>
  <c r="X45" i="3"/>
  <c r="W45" i="3"/>
  <c r="Y44" i="3"/>
  <c r="X44" i="3"/>
  <c r="W44" i="3"/>
  <c r="Y43" i="3"/>
  <c r="X43" i="3"/>
  <c r="W43" i="3"/>
  <c r="X42" i="3"/>
  <c r="W42" i="3"/>
  <c r="X41" i="3"/>
  <c r="W41" i="3"/>
  <c r="Y40" i="3"/>
  <c r="X40" i="3"/>
  <c r="W40" i="3"/>
  <c r="X39" i="3"/>
  <c r="W39" i="3"/>
  <c r="X38" i="3"/>
  <c r="W38" i="3"/>
  <c r="X37" i="3"/>
  <c r="W37" i="3"/>
  <c r="Y36" i="3"/>
  <c r="X36" i="3"/>
  <c r="W36" i="3"/>
  <c r="X35" i="3"/>
  <c r="W35" i="3"/>
  <c r="Y34" i="3"/>
  <c r="X34" i="3"/>
  <c r="W34" i="3"/>
  <c r="X33" i="3"/>
  <c r="W33" i="3"/>
  <c r="Y32" i="3"/>
  <c r="X32" i="3"/>
  <c r="W32" i="3"/>
  <c r="Y31" i="3"/>
  <c r="X31" i="3"/>
  <c r="W31" i="3"/>
  <c r="Y30" i="3"/>
  <c r="X30" i="3"/>
  <c r="W30" i="3"/>
  <c r="Y29" i="3"/>
  <c r="X29" i="3"/>
  <c r="W29" i="3"/>
  <c r="Y28" i="3"/>
  <c r="X28" i="3"/>
  <c r="W28" i="3"/>
  <c r="X27" i="3"/>
  <c r="W27" i="3"/>
  <c r="X26" i="3"/>
  <c r="W26" i="3"/>
  <c r="X25" i="3"/>
  <c r="W25" i="3"/>
  <c r="X24" i="3"/>
  <c r="W24" i="3"/>
  <c r="X23" i="3"/>
  <c r="W23" i="3"/>
  <c r="Y22" i="3"/>
  <c r="X22" i="3"/>
  <c r="W22" i="3"/>
  <c r="Y21" i="3"/>
  <c r="X21" i="3"/>
  <c r="W21" i="3"/>
  <c r="Y20" i="3"/>
  <c r="X20" i="3"/>
  <c r="W20" i="3"/>
  <c r="Y19" i="3"/>
  <c r="X19" i="3"/>
  <c r="W19" i="3"/>
  <c r="Y18" i="3"/>
  <c r="X18" i="3"/>
  <c r="W18" i="3"/>
  <c r="Y17" i="3"/>
  <c r="X17" i="3"/>
  <c r="W17" i="3"/>
  <c r="Y16" i="3"/>
  <c r="X16" i="3"/>
  <c r="W16" i="3"/>
  <c r="Y15" i="3"/>
  <c r="X15" i="3"/>
  <c r="W15" i="3"/>
  <c r="Y14" i="3"/>
  <c r="X14" i="3"/>
  <c r="W14" i="3"/>
  <c r="Y13" i="3"/>
  <c r="X13" i="3"/>
  <c r="W13" i="3"/>
  <c r="Y12" i="3"/>
  <c r="X12" i="3"/>
  <c r="W12" i="3"/>
  <c r="X11" i="3"/>
  <c r="W11" i="3"/>
  <c r="X10" i="3"/>
  <c r="W10" i="3"/>
  <c r="X9" i="3"/>
  <c r="W9" i="3"/>
  <c r="X8" i="3"/>
  <c r="W8" i="3"/>
  <c r="Y7" i="3"/>
  <c r="X7" i="3"/>
  <c r="W7" i="3"/>
  <c r="X6" i="3"/>
  <c r="W6" i="3"/>
  <c r="X5" i="3"/>
  <c r="W5" i="3"/>
  <c r="U54" i="3"/>
  <c r="T54" i="3"/>
  <c r="V53" i="3"/>
  <c r="U53" i="3"/>
  <c r="T53" i="3"/>
  <c r="V52" i="3"/>
  <c r="U52" i="3"/>
  <c r="T52" i="3"/>
  <c r="V51" i="3"/>
  <c r="U51" i="3"/>
  <c r="T51" i="3"/>
  <c r="V50" i="3"/>
  <c r="U50" i="3"/>
  <c r="T50" i="3"/>
  <c r="V49" i="3"/>
  <c r="U49" i="3"/>
  <c r="T49" i="3"/>
  <c r="V48" i="3"/>
  <c r="U48" i="3"/>
  <c r="T48" i="3"/>
  <c r="V47" i="3"/>
  <c r="U47" i="3"/>
  <c r="T47" i="3"/>
  <c r="V46" i="3"/>
  <c r="U46" i="3"/>
  <c r="T46" i="3"/>
  <c r="V45" i="3"/>
  <c r="U45" i="3"/>
  <c r="T45" i="3"/>
  <c r="V44" i="3"/>
  <c r="U44" i="3"/>
  <c r="T44" i="3"/>
  <c r="V43" i="3"/>
  <c r="U43" i="3"/>
  <c r="T43" i="3"/>
  <c r="V42" i="3"/>
  <c r="U42" i="3"/>
  <c r="T42" i="3"/>
  <c r="V41" i="3"/>
  <c r="U41" i="3"/>
  <c r="T41" i="3"/>
  <c r="V40" i="3"/>
  <c r="U40" i="3"/>
  <c r="T40" i="3"/>
  <c r="V39" i="3"/>
  <c r="U39" i="3"/>
  <c r="T39" i="3"/>
  <c r="V38" i="3"/>
  <c r="U38" i="3"/>
  <c r="T38" i="3"/>
  <c r="V37" i="3"/>
  <c r="U37" i="3"/>
  <c r="T37" i="3"/>
  <c r="V36" i="3"/>
  <c r="U36" i="3"/>
  <c r="T36" i="3"/>
  <c r="V35" i="3"/>
  <c r="U35" i="3"/>
  <c r="T35" i="3"/>
  <c r="V34" i="3"/>
  <c r="U34" i="3"/>
  <c r="T34" i="3"/>
  <c r="V33" i="3"/>
  <c r="U33" i="3"/>
  <c r="T33" i="3"/>
  <c r="V32" i="3"/>
  <c r="U32" i="3"/>
  <c r="T32" i="3"/>
  <c r="V31" i="3"/>
  <c r="U31" i="3"/>
  <c r="T31" i="3"/>
  <c r="V30" i="3"/>
  <c r="U30" i="3"/>
  <c r="T30" i="3"/>
  <c r="V29" i="3"/>
  <c r="U29" i="3"/>
  <c r="T29" i="3"/>
  <c r="V28" i="3"/>
  <c r="U28" i="3"/>
  <c r="T28" i="3"/>
  <c r="V27" i="3"/>
  <c r="U27" i="3"/>
  <c r="T27" i="3"/>
  <c r="V26" i="3"/>
  <c r="U26" i="3"/>
  <c r="T26" i="3"/>
  <c r="V25" i="3"/>
  <c r="U25" i="3"/>
  <c r="T25" i="3"/>
  <c r="V24" i="3"/>
  <c r="U24" i="3"/>
  <c r="T24" i="3"/>
  <c r="V23" i="3"/>
  <c r="U23" i="3"/>
  <c r="T23" i="3"/>
  <c r="V22" i="3"/>
  <c r="U22" i="3"/>
  <c r="T22" i="3"/>
  <c r="V21" i="3"/>
  <c r="U21" i="3"/>
  <c r="T21" i="3"/>
  <c r="V20" i="3"/>
  <c r="U20" i="3"/>
  <c r="T20" i="3"/>
  <c r="V19" i="3"/>
  <c r="U19" i="3"/>
  <c r="T19" i="3"/>
  <c r="V18" i="3"/>
  <c r="U18" i="3"/>
  <c r="T18" i="3"/>
  <c r="V17" i="3"/>
  <c r="U17" i="3"/>
  <c r="T17" i="3"/>
  <c r="V16" i="3"/>
  <c r="U16" i="3"/>
  <c r="T16" i="3"/>
  <c r="V15" i="3"/>
  <c r="U15" i="3"/>
  <c r="T15" i="3"/>
  <c r="V14" i="3"/>
  <c r="U14" i="3"/>
  <c r="T14" i="3"/>
  <c r="V13" i="3"/>
  <c r="U13" i="3"/>
  <c r="T13" i="3"/>
  <c r="V12" i="3"/>
  <c r="U12" i="3"/>
  <c r="T12" i="3"/>
  <c r="V11" i="3"/>
  <c r="U11" i="3"/>
  <c r="T11" i="3"/>
  <c r="V10" i="3"/>
  <c r="U10" i="3"/>
  <c r="T10" i="3"/>
  <c r="V9" i="3"/>
  <c r="U9" i="3"/>
  <c r="T9" i="3"/>
  <c r="V8" i="3"/>
  <c r="U8" i="3"/>
  <c r="T8" i="3"/>
  <c r="V7" i="3"/>
  <c r="U7" i="3"/>
  <c r="T7" i="3"/>
  <c r="V6" i="3"/>
  <c r="U6" i="3"/>
  <c r="T6" i="3"/>
  <c r="V5" i="3"/>
  <c r="U5" i="3"/>
  <c r="T5" i="3"/>
  <c r="R54" i="3"/>
  <c r="Q54" i="3"/>
  <c r="S53" i="3"/>
  <c r="R53" i="3"/>
  <c r="Q53" i="3"/>
  <c r="S52" i="3"/>
  <c r="R52" i="3"/>
  <c r="Q52" i="3"/>
  <c r="S51" i="3"/>
  <c r="R51" i="3"/>
  <c r="Q51" i="3"/>
  <c r="S50" i="3"/>
  <c r="R50" i="3"/>
  <c r="Q50" i="3"/>
  <c r="S49" i="3"/>
  <c r="R49" i="3"/>
  <c r="Q49" i="3"/>
  <c r="S48" i="3"/>
  <c r="R48" i="3"/>
  <c r="Q48" i="3"/>
  <c r="S47" i="3"/>
  <c r="R47" i="3"/>
  <c r="Q47" i="3"/>
  <c r="S46" i="3"/>
  <c r="R46" i="3"/>
  <c r="Q46" i="3"/>
  <c r="S45" i="3"/>
  <c r="R45" i="3"/>
  <c r="Q45" i="3"/>
  <c r="S44" i="3"/>
  <c r="R44" i="3"/>
  <c r="Q44" i="3"/>
  <c r="S43" i="3"/>
  <c r="R43" i="3"/>
  <c r="Q43" i="3"/>
  <c r="S42" i="3"/>
  <c r="R42" i="3"/>
  <c r="Q42" i="3"/>
  <c r="S41" i="3"/>
  <c r="R41" i="3"/>
  <c r="Q41" i="3"/>
  <c r="S40" i="3"/>
  <c r="R40" i="3"/>
  <c r="Q40" i="3"/>
  <c r="S39" i="3"/>
  <c r="R39" i="3"/>
  <c r="Q39" i="3"/>
  <c r="S38" i="3"/>
  <c r="R38" i="3"/>
  <c r="Q38" i="3"/>
  <c r="S37" i="3"/>
  <c r="R37" i="3"/>
  <c r="Q37" i="3"/>
  <c r="S36" i="3"/>
  <c r="R36" i="3"/>
  <c r="Q36" i="3"/>
  <c r="S35" i="3"/>
  <c r="R35" i="3"/>
  <c r="Q35" i="3"/>
  <c r="S34" i="3"/>
  <c r="R34" i="3"/>
  <c r="Q34" i="3"/>
  <c r="S33" i="3"/>
  <c r="R33" i="3"/>
  <c r="Q33" i="3"/>
  <c r="S32" i="3"/>
  <c r="R32" i="3"/>
  <c r="Q32" i="3"/>
  <c r="S31" i="3"/>
  <c r="R31" i="3"/>
  <c r="Q31" i="3"/>
  <c r="S30" i="3"/>
  <c r="R30" i="3"/>
  <c r="Q30" i="3"/>
  <c r="S29" i="3"/>
  <c r="R29" i="3"/>
  <c r="Q29" i="3"/>
  <c r="S28" i="3"/>
  <c r="R28" i="3"/>
  <c r="Q28" i="3"/>
  <c r="S27" i="3"/>
  <c r="R27" i="3"/>
  <c r="Q27" i="3"/>
  <c r="S26" i="3"/>
  <c r="R26" i="3"/>
  <c r="Q26" i="3"/>
  <c r="S25" i="3"/>
  <c r="R25" i="3"/>
  <c r="Q25" i="3"/>
  <c r="S24" i="3"/>
  <c r="R24" i="3"/>
  <c r="Q24" i="3"/>
  <c r="S23" i="3"/>
  <c r="R23" i="3"/>
  <c r="Q23" i="3"/>
  <c r="S22" i="3"/>
  <c r="R22" i="3"/>
  <c r="Q22" i="3"/>
  <c r="S21" i="3"/>
  <c r="R21" i="3"/>
  <c r="Q21" i="3"/>
  <c r="S20" i="3"/>
  <c r="R20" i="3"/>
  <c r="Q20" i="3"/>
  <c r="S19" i="3"/>
  <c r="R19" i="3"/>
  <c r="Q19" i="3"/>
  <c r="S18" i="3"/>
  <c r="R18" i="3"/>
  <c r="Q18" i="3"/>
  <c r="S17" i="3"/>
  <c r="R17" i="3"/>
  <c r="Q17" i="3"/>
  <c r="S16" i="3"/>
  <c r="R16" i="3"/>
  <c r="Q16" i="3"/>
  <c r="S15" i="3"/>
  <c r="R15" i="3"/>
  <c r="Q15" i="3"/>
  <c r="S14" i="3"/>
  <c r="R14" i="3"/>
  <c r="Q14" i="3"/>
  <c r="S13" i="3"/>
  <c r="R13" i="3"/>
  <c r="Q13" i="3"/>
  <c r="S12" i="3"/>
  <c r="R12" i="3"/>
  <c r="Q12" i="3"/>
  <c r="S11" i="3"/>
  <c r="R11" i="3"/>
  <c r="Q11" i="3"/>
  <c r="S10" i="3"/>
  <c r="R10" i="3"/>
  <c r="Q10" i="3"/>
  <c r="S9" i="3"/>
  <c r="R9" i="3"/>
  <c r="Q9" i="3"/>
  <c r="S8" i="3"/>
  <c r="R8" i="3"/>
  <c r="Q8" i="3"/>
  <c r="S7" i="3"/>
  <c r="R7" i="3"/>
  <c r="Q7" i="3"/>
  <c r="S6" i="3"/>
  <c r="R6" i="3"/>
  <c r="Q6" i="3"/>
  <c r="S5" i="3"/>
  <c r="R5" i="3"/>
  <c r="Q5" i="3"/>
  <c r="O54" i="3"/>
  <c r="N54" i="3"/>
  <c r="P53" i="3"/>
  <c r="O53" i="3"/>
  <c r="N53" i="3"/>
  <c r="P52" i="3"/>
  <c r="O52" i="3"/>
  <c r="N52" i="3"/>
  <c r="P51" i="3"/>
  <c r="O51" i="3"/>
  <c r="N51" i="3"/>
  <c r="P50" i="3"/>
  <c r="O50" i="3"/>
  <c r="N50" i="3"/>
  <c r="P49" i="3"/>
  <c r="O49" i="3"/>
  <c r="N49" i="3"/>
  <c r="P48" i="3"/>
  <c r="O48" i="3"/>
  <c r="N48" i="3"/>
  <c r="P47" i="3"/>
  <c r="O47" i="3"/>
  <c r="N47" i="3"/>
  <c r="P46" i="3"/>
  <c r="O46" i="3"/>
  <c r="N46" i="3"/>
  <c r="P45" i="3"/>
  <c r="O45" i="3"/>
  <c r="N45" i="3"/>
  <c r="P44" i="3"/>
  <c r="O44" i="3"/>
  <c r="N44" i="3"/>
  <c r="P43" i="3"/>
  <c r="O43" i="3"/>
  <c r="N43" i="3"/>
  <c r="P42" i="3"/>
  <c r="O42" i="3"/>
  <c r="N42" i="3"/>
  <c r="P41" i="3"/>
  <c r="O41" i="3"/>
  <c r="N41" i="3"/>
  <c r="P40" i="3"/>
  <c r="O40" i="3"/>
  <c r="N40" i="3"/>
  <c r="P39" i="3"/>
  <c r="O39" i="3"/>
  <c r="N39" i="3"/>
  <c r="P38" i="3"/>
  <c r="O38" i="3"/>
  <c r="N38" i="3"/>
  <c r="P37" i="3"/>
  <c r="O37" i="3"/>
  <c r="N37" i="3"/>
  <c r="P36" i="3"/>
  <c r="O36" i="3"/>
  <c r="N36" i="3"/>
  <c r="P35" i="3"/>
  <c r="O35" i="3"/>
  <c r="N35" i="3"/>
  <c r="P34" i="3"/>
  <c r="O34" i="3"/>
  <c r="N34" i="3"/>
  <c r="P33" i="3"/>
  <c r="O33" i="3"/>
  <c r="N33" i="3"/>
  <c r="P32" i="3"/>
  <c r="O32" i="3"/>
  <c r="N32" i="3"/>
  <c r="P31" i="3"/>
  <c r="O31" i="3"/>
  <c r="N31" i="3"/>
  <c r="P30" i="3"/>
  <c r="O30" i="3"/>
  <c r="N30" i="3"/>
  <c r="P29" i="3"/>
  <c r="O29" i="3"/>
  <c r="N29" i="3"/>
  <c r="P28" i="3"/>
  <c r="O28" i="3"/>
  <c r="N28" i="3"/>
  <c r="P27" i="3"/>
  <c r="O27" i="3"/>
  <c r="N27" i="3"/>
  <c r="P26" i="3"/>
  <c r="O26" i="3"/>
  <c r="N26" i="3"/>
  <c r="P25" i="3"/>
  <c r="O25" i="3"/>
  <c r="N25" i="3"/>
  <c r="P24" i="3"/>
  <c r="O24" i="3"/>
  <c r="N24" i="3"/>
  <c r="P23" i="3"/>
  <c r="O23" i="3"/>
  <c r="N23" i="3"/>
  <c r="P22" i="3"/>
  <c r="O22" i="3"/>
  <c r="N22" i="3"/>
  <c r="P21" i="3"/>
  <c r="O21" i="3"/>
  <c r="N21" i="3"/>
  <c r="P20" i="3"/>
  <c r="O20" i="3"/>
  <c r="N20" i="3"/>
  <c r="P19" i="3"/>
  <c r="O19" i="3"/>
  <c r="N19" i="3"/>
  <c r="P18" i="3"/>
  <c r="O18" i="3"/>
  <c r="N18" i="3"/>
  <c r="P17" i="3"/>
  <c r="O17" i="3"/>
  <c r="N17" i="3"/>
  <c r="P16" i="3"/>
  <c r="O16" i="3"/>
  <c r="N16" i="3"/>
  <c r="P15" i="3"/>
  <c r="O15" i="3"/>
  <c r="N15" i="3"/>
  <c r="P14" i="3"/>
  <c r="O14" i="3"/>
  <c r="N14" i="3"/>
  <c r="P13" i="3"/>
  <c r="O13" i="3"/>
  <c r="N13" i="3"/>
  <c r="P12" i="3"/>
  <c r="O12" i="3"/>
  <c r="N12" i="3"/>
  <c r="P11" i="3"/>
  <c r="O11" i="3"/>
  <c r="N11" i="3"/>
  <c r="P10" i="3"/>
  <c r="O10" i="3"/>
  <c r="N10" i="3"/>
  <c r="P9" i="3"/>
  <c r="O9" i="3"/>
  <c r="N9" i="3"/>
  <c r="P8" i="3"/>
  <c r="O8" i="3"/>
  <c r="N8" i="3"/>
  <c r="P7" i="3"/>
  <c r="O7" i="3"/>
  <c r="N7" i="3"/>
  <c r="P6" i="3"/>
  <c r="O6" i="3"/>
  <c r="N6" i="3"/>
  <c r="P5" i="3"/>
  <c r="O5" i="3"/>
  <c r="N5" i="3"/>
  <c r="L54" i="3"/>
  <c r="K54" i="3"/>
  <c r="L53" i="3"/>
  <c r="K53" i="3"/>
  <c r="M52" i="3"/>
  <c r="L52" i="3"/>
  <c r="K52" i="3"/>
  <c r="M51" i="3"/>
  <c r="L51" i="3"/>
  <c r="K51" i="3"/>
  <c r="L50" i="3"/>
  <c r="K50" i="3"/>
  <c r="L49" i="3"/>
  <c r="K49" i="3"/>
  <c r="M48" i="3"/>
  <c r="L48" i="3"/>
  <c r="K48" i="3"/>
  <c r="L47" i="3"/>
  <c r="K47" i="3"/>
  <c r="M46" i="3"/>
  <c r="L46" i="3"/>
  <c r="K46" i="3"/>
  <c r="M45" i="3"/>
  <c r="L45" i="3"/>
  <c r="K45" i="3"/>
  <c r="M44" i="3"/>
  <c r="L44" i="3"/>
  <c r="K44" i="3"/>
  <c r="M43" i="3"/>
  <c r="L43" i="3"/>
  <c r="K43" i="3"/>
  <c r="M42" i="3"/>
  <c r="L42" i="3"/>
  <c r="K42" i="3"/>
  <c r="L41" i="3"/>
  <c r="K41" i="3"/>
  <c r="M40" i="3"/>
  <c r="L40" i="3"/>
  <c r="K40" i="3"/>
  <c r="L39" i="3"/>
  <c r="K39" i="3"/>
  <c r="L38" i="3"/>
  <c r="K38" i="3"/>
  <c r="L37" i="3"/>
  <c r="K37" i="3"/>
  <c r="L36" i="3"/>
  <c r="K36" i="3"/>
  <c r="L35" i="3"/>
  <c r="K35" i="3"/>
  <c r="L34" i="3"/>
  <c r="K34" i="3"/>
  <c r="L33" i="3"/>
  <c r="K33" i="3"/>
  <c r="L32" i="3"/>
  <c r="K32" i="3"/>
  <c r="M31" i="3"/>
  <c r="L31" i="3"/>
  <c r="K31" i="3"/>
  <c r="M30" i="3"/>
  <c r="L30" i="3"/>
  <c r="K30" i="3"/>
  <c r="M29" i="3"/>
  <c r="L29" i="3"/>
  <c r="K29" i="3"/>
  <c r="M28" i="3"/>
  <c r="L28" i="3"/>
  <c r="K28" i="3"/>
  <c r="M27" i="3"/>
  <c r="L27" i="3"/>
  <c r="K27" i="3"/>
  <c r="M26" i="3"/>
  <c r="L26" i="3"/>
  <c r="K26" i="3"/>
  <c r="M25" i="3"/>
  <c r="L25" i="3"/>
  <c r="K25" i="3"/>
  <c r="L24" i="3"/>
  <c r="K24" i="3"/>
  <c r="L23" i="3"/>
  <c r="K23" i="3"/>
  <c r="L22" i="3"/>
  <c r="K22" i="3"/>
  <c r="L21" i="3"/>
  <c r="K21" i="3"/>
  <c r="L20" i="3"/>
  <c r="K20" i="3"/>
  <c r="L19" i="3"/>
  <c r="K19" i="3"/>
  <c r="L18" i="3"/>
  <c r="K18" i="3"/>
  <c r="L17" i="3"/>
  <c r="K17" i="3"/>
  <c r="L16" i="3"/>
  <c r="K16" i="3"/>
  <c r="M15" i="3"/>
  <c r="L15" i="3"/>
  <c r="K15" i="3"/>
  <c r="L14" i="3"/>
  <c r="K14" i="3"/>
  <c r="L13" i="3"/>
  <c r="K13" i="3"/>
  <c r="L12" i="3"/>
  <c r="K12" i="3"/>
  <c r="M11" i="3"/>
  <c r="L11" i="3"/>
  <c r="K11" i="3"/>
  <c r="M10" i="3"/>
  <c r="L10" i="3"/>
  <c r="K10" i="3"/>
  <c r="M9" i="3"/>
  <c r="L9" i="3"/>
  <c r="K9" i="3"/>
  <c r="M8" i="3"/>
  <c r="L8" i="3"/>
  <c r="K8" i="3"/>
  <c r="M7" i="3"/>
  <c r="L7" i="3"/>
  <c r="K7" i="3"/>
  <c r="M6" i="3"/>
  <c r="L6" i="3"/>
  <c r="K6" i="3"/>
  <c r="M5" i="3"/>
  <c r="L5" i="3"/>
  <c r="K5" i="3"/>
  <c r="I54" i="3"/>
  <c r="H54" i="3"/>
  <c r="J53" i="3"/>
  <c r="I53" i="3"/>
  <c r="H53" i="3"/>
  <c r="J52" i="3"/>
  <c r="I52" i="3"/>
  <c r="H52" i="3"/>
  <c r="J51" i="3"/>
  <c r="I51" i="3"/>
  <c r="H51" i="3"/>
  <c r="J50" i="3"/>
  <c r="I50" i="3"/>
  <c r="H50" i="3"/>
  <c r="J49" i="3"/>
  <c r="I49" i="3"/>
  <c r="H49" i="3"/>
  <c r="J48" i="3"/>
  <c r="I48" i="3"/>
  <c r="H48" i="3"/>
  <c r="J47" i="3"/>
  <c r="I47" i="3"/>
  <c r="H47" i="3"/>
  <c r="J46" i="3"/>
  <c r="I46" i="3"/>
  <c r="H46" i="3"/>
  <c r="J45" i="3"/>
  <c r="I45" i="3"/>
  <c r="H45" i="3"/>
  <c r="J44" i="3"/>
  <c r="I44" i="3"/>
  <c r="H44" i="3"/>
  <c r="J43" i="3"/>
  <c r="I43" i="3"/>
  <c r="H43" i="3"/>
  <c r="J42" i="3"/>
  <c r="I42" i="3"/>
  <c r="H42" i="3"/>
  <c r="J41" i="3"/>
  <c r="I41" i="3"/>
  <c r="H41" i="3"/>
  <c r="J40" i="3"/>
  <c r="I40" i="3"/>
  <c r="H40" i="3"/>
  <c r="J39" i="3"/>
  <c r="I39" i="3"/>
  <c r="H39" i="3"/>
  <c r="J38" i="3"/>
  <c r="I38" i="3"/>
  <c r="H38" i="3"/>
  <c r="J37" i="3"/>
  <c r="I37" i="3"/>
  <c r="H37" i="3"/>
  <c r="J36" i="3"/>
  <c r="I36" i="3"/>
  <c r="H36" i="3"/>
  <c r="J35" i="3"/>
  <c r="I35" i="3"/>
  <c r="H35" i="3"/>
  <c r="J34" i="3"/>
  <c r="I34" i="3"/>
  <c r="H34" i="3"/>
  <c r="J33" i="3"/>
  <c r="I33" i="3"/>
  <c r="H33" i="3"/>
  <c r="J32" i="3"/>
  <c r="I32" i="3"/>
  <c r="H32" i="3"/>
  <c r="J31" i="3"/>
  <c r="I31" i="3"/>
  <c r="H31" i="3"/>
  <c r="J30" i="3"/>
  <c r="I30" i="3"/>
  <c r="H30" i="3"/>
  <c r="J29" i="3"/>
  <c r="I29" i="3"/>
  <c r="H29" i="3"/>
  <c r="J28" i="3"/>
  <c r="I28" i="3"/>
  <c r="H28" i="3"/>
  <c r="J27" i="3"/>
  <c r="I27" i="3"/>
  <c r="H27" i="3"/>
  <c r="J26" i="3"/>
  <c r="I26" i="3"/>
  <c r="H26" i="3"/>
  <c r="J25" i="3"/>
  <c r="I25" i="3"/>
  <c r="H25" i="3"/>
  <c r="J24" i="3"/>
  <c r="I24" i="3"/>
  <c r="H24" i="3"/>
  <c r="J23" i="3"/>
  <c r="I23" i="3"/>
  <c r="H23" i="3"/>
  <c r="J22" i="3"/>
  <c r="I22" i="3"/>
  <c r="H22" i="3"/>
  <c r="J21" i="3"/>
  <c r="I21" i="3"/>
  <c r="H21" i="3"/>
  <c r="J20" i="3"/>
  <c r="I20" i="3"/>
  <c r="H20" i="3"/>
  <c r="J19" i="3"/>
  <c r="I19" i="3"/>
  <c r="H19" i="3"/>
  <c r="J18" i="3"/>
  <c r="I18" i="3"/>
  <c r="H18" i="3"/>
  <c r="J17" i="3"/>
  <c r="I17" i="3"/>
  <c r="H17" i="3"/>
  <c r="J16" i="3"/>
  <c r="I16" i="3"/>
  <c r="H16" i="3"/>
  <c r="J15" i="3"/>
  <c r="I15" i="3"/>
  <c r="H15" i="3"/>
  <c r="J14" i="3"/>
  <c r="I14" i="3"/>
  <c r="H14" i="3"/>
  <c r="J13" i="3"/>
  <c r="I13" i="3"/>
  <c r="H13" i="3"/>
  <c r="J12" i="3"/>
  <c r="I12" i="3"/>
  <c r="H12" i="3"/>
  <c r="J11" i="3"/>
  <c r="I11" i="3"/>
  <c r="H11" i="3"/>
  <c r="J10" i="3"/>
  <c r="I10" i="3"/>
  <c r="H10" i="3"/>
  <c r="J9" i="3"/>
  <c r="I9" i="3"/>
  <c r="H9" i="3"/>
  <c r="J8" i="3"/>
  <c r="I8" i="3"/>
  <c r="H8" i="3"/>
  <c r="J7" i="3"/>
  <c r="I7" i="3"/>
  <c r="H7" i="3"/>
  <c r="J6" i="3"/>
  <c r="I6" i="3"/>
  <c r="H6" i="3"/>
  <c r="J5" i="3"/>
  <c r="I5" i="3"/>
  <c r="H5" i="3"/>
  <c r="F54" i="3"/>
  <c r="E54" i="3"/>
  <c r="G53" i="3"/>
  <c r="F53" i="3"/>
  <c r="E53" i="3"/>
  <c r="G52" i="3"/>
  <c r="F52" i="3"/>
  <c r="E52" i="3"/>
  <c r="G51" i="3"/>
  <c r="F51" i="3"/>
  <c r="E51" i="3"/>
  <c r="G50" i="3"/>
  <c r="F50" i="3"/>
  <c r="E50" i="3"/>
  <c r="G49" i="3"/>
  <c r="F49" i="3"/>
  <c r="E49" i="3"/>
  <c r="G48" i="3"/>
  <c r="F48" i="3"/>
  <c r="E48" i="3"/>
  <c r="G47" i="3"/>
  <c r="F47" i="3"/>
  <c r="E47" i="3"/>
  <c r="G46" i="3"/>
  <c r="F46" i="3"/>
  <c r="E46" i="3"/>
  <c r="G45" i="3"/>
  <c r="F45" i="3"/>
  <c r="E45" i="3"/>
  <c r="G44" i="3"/>
  <c r="F44" i="3"/>
  <c r="E44" i="3"/>
  <c r="G43" i="3"/>
  <c r="F43" i="3"/>
  <c r="E43" i="3"/>
  <c r="G42" i="3"/>
  <c r="F42" i="3"/>
  <c r="E42" i="3"/>
  <c r="G41" i="3"/>
  <c r="F41" i="3"/>
  <c r="E41" i="3"/>
  <c r="G40" i="3"/>
  <c r="F40" i="3"/>
  <c r="E40" i="3"/>
  <c r="G39" i="3"/>
  <c r="F39" i="3"/>
  <c r="E39" i="3"/>
  <c r="G38" i="3"/>
  <c r="F38" i="3"/>
  <c r="E38" i="3"/>
  <c r="G37" i="3"/>
  <c r="F37" i="3"/>
  <c r="E37" i="3"/>
  <c r="G36" i="3"/>
  <c r="F36" i="3"/>
  <c r="E36" i="3"/>
  <c r="G35" i="3"/>
  <c r="F35" i="3"/>
  <c r="E35" i="3"/>
  <c r="G34" i="3"/>
  <c r="F34" i="3"/>
  <c r="E34" i="3"/>
  <c r="G33" i="3"/>
  <c r="F33" i="3"/>
  <c r="E33" i="3"/>
  <c r="G32" i="3"/>
  <c r="F32" i="3"/>
  <c r="E32" i="3"/>
  <c r="G31" i="3"/>
  <c r="F31" i="3"/>
  <c r="E31" i="3"/>
  <c r="G30" i="3"/>
  <c r="F30" i="3"/>
  <c r="E30" i="3"/>
  <c r="G29" i="3"/>
  <c r="F29" i="3"/>
  <c r="E29" i="3"/>
  <c r="G28" i="3"/>
  <c r="F28" i="3"/>
  <c r="E28" i="3"/>
  <c r="G27" i="3"/>
  <c r="F27" i="3"/>
  <c r="E27" i="3"/>
  <c r="G26" i="3"/>
  <c r="F26" i="3"/>
  <c r="E26" i="3"/>
  <c r="G25" i="3"/>
  <c r="F25" i="3"/>
  <c r="E25" i="3"/>
  <c r="G24" i="3"/>
  <c r="F24" i="3"/>
  <c r="E24" i="3"/>
  <c r="G23" i="3"/>
  <c r="F23" i="3"/>
  <c r="E23" i="3"/>
  <c r="G22" i="3"/>
  <c r="F22" i="3"/>
  <c r="E22" i="3"/>
  <c r="G21" i="3"/>
  <c r="F21" i="3"/>
  <c r="E21" i="3"/>
  <c r="G20" i="3"/>
  <c r="F20" i="3"/>
  <c r="E20" i="3"/>
  <c r="G19" i="3"/>
  <c r="F19" i="3"/>
  <c r="E19" i="3"/>
  <c r="G18" i="3"/>
  <c r="F18" i="3"/>
  <c r="E18" i="3"/>
  <c r="G17" i="3"/>
  <c r="F17" i="3"/>
  <c r="E17" i="3"/>
  <c r="G16" i="3"/>
  <c r="F16" i="3"/>
  <c r="E16" i="3"/>
  <c r="G15" i="3"/>
  <c r="F15" i="3"/>
  <c r="E15" i="3"/>
  <c r="G14" i="3"/>
  <c r="F14" i="3"/>
  <c r="E14" i="3"/>
  <c r="G13" i="3"/>
  <c r="F13" i="3"/>
  <c r="E13" i="3"/>
  <c r="G12" i="3"/>
  <c r="F12" i="3"/>
  <c r="E12" i="3"/>
  <c r="G11" i="3"/>
  <c r="F11" i="3"/>
  <c r="E11" i="3"/>
  <c r="G10" i="3"/>
  <c r="F10" i="3"/>
  <c r="E10" i="3"/>
  <c r="G9" i="3"/>
  <c r="F9" i="3"/>
  <c r="E9" i="3"/>
  <c r="G8" i="3"/>
  <c r="F8" i="3"/>
  <c r="E8" i="3"/>
  <c r="G7" i="3"/>
  <c r="F7" i="3"/>
  <c r="E7" i="3"/>
  <c r="G6" i="3"/>
  <c r="F6" i="3"/>
  <c r="E6" i="3"/>
  <c r="G5" i="3"/>
  <c r="F5" i="3"/>
  <c r="E5" i="3"/>
  <c r="C54" i="3"/>
  <c r="B54" i="3"/>
  <c r="D53" i="3"/>
  <c r="C53" i="3"/>
  <c r="B53" i="3"/>
  <c r="D52" i="3"/>
  <c r="C52" i="3"/>
  <c r="B52" i="3"/>
  <c r="D51" i="3"/>
  <c r="C51" i="3"/>
  <c r="B51" i="3"/>
  <c r="D50" i="3"/>
  <c r="C50" i="3"/>
  <c r="B50" i="3"/>
  <c r="D49" i="3"/>
  <c r="C49" i="3"/>
  <c r="B49" i="3"/>
  <c r="D48" i="3"/>
  <c r="C48" i="3"/>
  <c r="B48" i="3"/>
  <c r="D47" i="3"/>
  <c r="C47" i="3"/>
  <c r="B47" i="3"/>
  <c r="D46" i="3"/>
  <c r="C46" i="3"/>
  <c r="B46" i="3"/>
  <c r="D45" i="3"/>
  <c r="C45" i="3"/>
  <c r="B45" i="3"/>
  <c r="D44" i="3"/>
  <c r="C44" i="3"/>
  <c r="B44" i="3"/>
  <c r="D43" i="3"/>
  <c r="C43" i="3"/>
  <c r="B43" i="3"/>
  <c r="D42" i="3"/>
  <c r="C42" i="3"/>
  <c r="B42" i="3"/>
  <c r="D41" i="3"/>
  <c r="C41" i="3"/>
  <c r="B41" i="3"/>
  <c r="D40" i="3"/>
  <c r="C40" i="3"/>
  <c r="B40" i="3"/>
  <c r="D39" i="3"/>
  <c r="C39" i="3"/>
  <c r="B39" i="3"/>
  <c r="D38" i="3"/>
  <c r="C38" i="3"/>
  <c r="B38" i="3"/>
  <c r="D37" i="3"/>
  <c r="C37" i="3"/>
  <c r="B37" i="3"/>
  <c r="D36" i="3"/>
  <c r="C36" i="3"/>
  <c r="B36" i="3"/>
  <c r="D35" i="3"/>
  <c r="C35" i="3"/>
  <c r="B35" i="3"/>
  <c r="D34" i="3"/>
  <c r="C34" i="3"/>
  <c r="B34" i="3"/>
  <c r="D33" i="3"/>
  <c r="C33" i="3"/>
  <c r="B33" i="3"/>
  <c r="D32" i="3"/>
  <c r="C32" i="3"/>
  <c r="B32" i="3"/>
  <c r="D31" i="3"/>
  <c r="C31" i="3"/>
  <c r="B31" i="3"/>
  <c r="D30" i="3"/>
  <c r="C30" i="3"/>
  <c r="B30" i="3"/>
  <c r="D29" i="3"/>
  <c r="C29" i="3"/>
  <c r="B29" i="3"/>
  <c r="D28" i="3"/>
  <c r="C28" i="3"/>
  <c r="B28" i="3"/>
  <c r="D27" i="3"/>
  <c r="C27" i="3"/>
  <c r="B27" i="3"/>
  <c r="D26" i="3"/>
  <c r="C26" i="3"/>
  <c r="B26" i="3"/>
  <c r="D25" i="3"/>
  <c r="C25" i="3"/>
  <c r="B25" i="3"/>
  <c r="D24" i="3"/>
  <c r="C24" i="3"/>
  <c r="B24" i="3"/>
  <c r="D23" i="3"/>
  <c r="C23" i="3"/>
  <c r="B23" i="3"/>
  <c r="D22" i="3"/>
  <c r="C22" i="3"/>
  <c r="B22" i="3"/>
  <c r="D21" i="3"/>
  <c r="C21" i="3"/>
  <c r="B21" i="3"/>
  <c r="D20" i="3"/>
  <c r="C20" i="3"/>
  <c r="B20" i="3"/>
  <c r="D19" i="3"/>
  <c r="C19" i="3"/>
  <c r="B19" i="3"/>
  <c r="D18" i="3"/>
  <c r="C18" i="3"/>
  <c r="B18" i="3"/>
  <c r="D17" i="3"/>
  <c r="C17" i="3"/>
  <c r="B17" i="3"/>
  <c r="D16" i="3"/>
  <c r="C16" i="3"/>
  <c r="B16" i="3"/>
  <c r="D15" i="3"/>
  <c r="C15" i="3"/>
  <c r="B15" i="3"/>
  <c r="D14" i="3"/>
  <c r="C14" i="3"/>
  <c r="B14" i="3"/>
  <c r="D13" i="3"/>
  <c r="C13" i="3"/>
  <c r="B13" i="3"/>
  <c r="D12" i="3"/>
  <c r="C12" i="3"/>
  <c r="B12" i="3"/>
  <c r="D11" i="3"/>
  <c r="C11" i="3"/>
  <c r="B11" i="3"/>
  <c r="D10" i="3"/>
  <c r="C10" i="3"/>
  <c r="B10" i="3"/>
  <c r="D9" i="3"/>
  <c r="C9" i="3"/>
  <c r="B9" i="3"/>
  <c r="D8" i="3"/>
  <c r="C8" i="3"/>
  <c r="B8" i="3"/>
  <c r="D7" i="3"/>
  <c r="C7" i="3"/>
  <c r="B7" i="3"/>
  <c r="D6" i="3"/>
  <c r="C6" i="3"/>
  <c r="B6" i="3"/>
  <c r="D5" i="3"/>
  <c r="C5" i="3"/>
  <c r="B5" i="3"/>
  <c r="M54" i="10"/>
  <c r="L54" i="10"/>
  <c r="J54" i="10"/>
  <c r="I54" i="10"/>
  <c r="G54" i="10"/>
  <c r="F54" i="10"/>
  <c r="D54" i="10"/>
  <c r="C54" i="10"/>
  <c r="M53" i="10"/>
  <c r="L53" i="10"/>
  <c r="J53" i="10"/>
  <c r="I53" i="10"/>
  <c r="G53" i="10"/>
  <c r="F53" i="10"/>
  <c r="D53" i="10"/>
  <c r="C53" i="10"/>
  <c r="M52" i="10"/>
  <c r="L52" i="10"/>
  <c r="J52" i="10"/>
  <c r="I52" i="10"/>
  <c r="G52" i="10"/>
  <c r="F52" i="10"/>
  <c r="D52" i="10"/>
  <c r="C52" i="10"/>
  <c r="M51" i="10"/>
  <c r="L51" i="10"/>
  <c r="J51" i="10"/>
  <c r="I51" i="10"/>
  <c r="G51" i="10"/>
  <c r="F51" i="10"/>
  <c r="D51" i="10"/>
  <c r="C51" i="10"/>
  <c r="M50" i="10"/>
  <c r="L50" i="10"/>
  <c r="J50" i="10"/>
  <c r="I50" i="10"/>
  <c r="G50" i="10"/>
  <c r="F50" i="10"/>
  <c r="D50" i="10"/>
  <c r="C50" i="10"/>
  <c r="M49" i="10"/>
  <c r="L49" i="10"/>
  <c r="J49" i="10"/>
  <c r="I49" i="10"/>
  <c r="G49" i="10"/>
  <c r="F49" i="10"/>
  <c r="D49" i="10"/>
  <c r="C49" i="10"/>
  <c r="M48" i="10"/>
  <c r="L48" i="10"/>
  <c r="J48" i="10"/>
  <c r="I48" i="10"/>
  <c r="G48" i="10"/>
  <c r="F48" i="10"/>
  <c r="D48" i="10"/>
  <c r="C48" i="10"/>
  <c r="M47" i="10"/>
  <c r="L47" i="10"/>
  <c r="J47" i="10"/>
  <c r="I47" i="10"/>
  <c r="G47" i="10"/>
  <c r="F47" i="10"/>
  <c r="D47" i="10"/>
  <c r="C47" i="10"/>
  <c r="M46" i="10"/>
  <c r="L46" i="10"/>
  <c r="J46" i="10"/>
  <c r="I46" i="10"/>
  <c r="G46" i="10"/>
  <c r="F46" i="10"/>
  <c r="D46" i="10"/>
  <c r="C46" i="10"/>
  <c r="M45" i="10"/>
  <c r="L45" i="10"/>
  <c r="J45" i="10"/>
  <c r="I45" i="10"/>
  <c r="G45" i="10"/>
  <c r="F45" i="10"/>
  <c r="D45" i="10"/>
  <c r="C45" i="10"/>
  <c r="M44" i="10"/>
  <c r="L44" i="10"/>
  <c r="J44" i="10"/>
  <c r="I44" i="10"/>
  <c r="G44" i="10"/>
  <c r="F44" i="10"/>
  <c r="D44" i="10"/>
  <c r="C44" i="10"/>
  <c r="M43" i="10"/>
  <c r="L43" i="10"/>
  <c r="J43" i="10"/>
  <c r="I43" i="10"/>
  <c r="G43" i="10"/>
  <c r="F43" i="10"/>
  <c r="D43" i="10"/>
  <c r="C43" i="10"/>
  <c r="M42" i="10"/>
  <c r="L42" i="10"/>
  <c r="J42" i="10"/>
  <c r="I42" i="10"/>
  <c r="G42" i="10"/>
  <c r="F42" i="10"/>
  <c r="D42" i="10"/>
  <c r="C42" i="10"/>
  <c r="M41" i="10"/>
  <c r="L41" i="10"/>
  <c r="J41" i="10"/>
  <c r="I41" i="10"/>
  <c r="G41" i="10"/>
  <c r="F41" i="10"/>
  <c r="D41" i="10"/>
  <c r="C41" i="10"/>
  <c r="L40" i="10"/>
  <c r="I40" i="10"/>
  <c r="F40" i="10"/>
  <c r="C40" i="10"/>
  <c r="M39" i="10"/>
  <c r="L39" i="10"/>
  <c r="J39" i="10"/>
  <c r="I39" i="10"/>
  <c r="G39" i="10"/>
  <c r="F39" i="10"/>
  <c r="D39" i="10"/>
  <c r="C39" i="10"/>
  <c r="M38" i="10"/>
  <c r="L38" i="10"/>
  <c r="J38" i="10"/>
  <c r="I38" i="10"/>
  <c r="G38" i="10"/>
  <c r="F38" i="10"/>
  <c r="D38" i="10"/>
  <c r="C38" i="10"/>
  <c r="M37" i="10"/>
  <c r="L37" i="10"/>
  <c r="J37" i="10"/>
  <c r="I37" i="10"/>
  <c r="G37" i="10"/>
  <c r="F37" i="10"/>
  <c r="D37" i="10"/>
  <c r="C37" i="10"/>
  <c r="M36" i="10"/>
  <c r="L36" i="10"/>
  <c r="J36" i="10"/>
  <c r="I36" i="10"/>
  <c r="G36" i="10"/>
  <c r="F36" i="10"/>
  <c r="D36" i="10"/>
  <c r="C36" i="10"/>
  <c r="M35" i="10"/>
  <c r="L35" i="10"/>
  <c r="J35" i="10"/>
  <c r="I35" i="10"/>
  <c r="G35" i="10"/>
  <c r="F35" i="10"/>
  <c r="D35" i="10"/>
  <c r="C35" i="10"/>
  <c r="M34" i="10"/>
  <c r="L34" i="10"/>
  <c r="J34" i="10"/>
  <c r="I34" i="10"/>
  <c r="G34" i="10"/>
  <c r="F34" i="10"/>
  <c r="D34" i="10"/>
  <c r="C34" i="10"/>
  <c r="M33" i="10"/>
  <c r="L33" i="10"/>
  <c r="J33" i="10"/>
  <c r="I33" i="10"/>
  <c r="G33" i="10"/>
  <c r="F33" i="10"/>
  <c r="D33" i="10"/>
  <c r="C33" i="10"/>
  <c r="M32" i="10"/>
  <c r="L32" i="10"/>
  <c r="J32" i="10"/>
  <c r="I32" i="10"/>
  <c r="G32" i="10"/>
  <c r="F32" i="10"/>
  <c r="D32" i="10"/>
  <c r="C32" i="10"/>
  <c r="M31" i="10"/>
  <c r="L31" i="10"/>
  <c r="J31" i="10"/>
  <c r="I31" i="10"/>
  <c r="G31" i="10"/>
  <c r="F31" i="10"/>
  <c r="D31" i="10"/>
  <c r="C31" i="10"/>
  <c r="M30" i="10"/>
  <c r="L30" i="10"/>
  <c r="J30" i="10"/>
  <c r="I30" i="10"/>
  <c r="G30" i="10"/>
  <c r="F30" i="10"/>
  <c r="D30" i="10"/>
  <c r="C30" i="10"/>
  <c r="M29" i="10"/>
  <c r="L29" i="10"/>
  <c r="J29" i="10"/>
  <c r="I29" i="10"/>
  <c r="G29" i="10"/>
  <c r="F29" i="10"/>
  <c r="D29" i="10"/>
  <c r="C29" i="10"/>
  <c r="M28" i="10"/>
  <c r="L28" i="10"/>
  <c r="J28" i="10"/>
  <c r="I28" i="10"/>
  <c r="G28" i="10"/>
  <c r="F28" i="10"/>
  <c r="D28" i="10"/>
  <c r="C28" i="10"/>
  <c r="M27" i="10"/>
  <c r="L27" i="10"/>
  <c r="J27" i="10"/>
  <c r="I27" i="10"/>
  <c r="G27" i="10"/>
  <c r="F27" i="10"/>
  <c r="D27" i="10"/>
  <c r="C27" i="10"/>
  <c r="M26" i="10"/>
  <c r="L26" i="10"/>
  <c r="J26" i="10"/>
  <c r="I26" i="10"/>
  <c r="G26" i="10"/>
  <c r="F26" i="10"/>
  <c r="D26" i="10"/>
  <c r="C26" i="10"/>
  <c r="M25" i="10"/>
  <c r="L25" i="10"/>
  <c r="J25" i="10"/>
  <c r="I25" i="10"/>
  <c r="G25" i="10"/>
  <c r="F25" i="10"/>
  <c r="D25" i="10"/>
  <c r="C25" i="10"/>
  <c r="M24" i="10"/>
  <c r="L24" i="10"/>
  <c r="J24" i="10"/>
  <c r="I24" i="10"/>
  <c r="G24" i="10"/>
  <c r="F24" i="10"/>
  <c r="D24" i="10"/>
  <c r="C24" i="10"/>
  <c r="M23" i="10"/>
  <c r="L23" i="10"/>
  <c r="J23" i="10"/>
  <c r="I23" i="10"/>
  <c r="G23" i="10"/>
  <c r="F23" i="10"/>
  <c r="D23" i="10"/>
  <c r="C23" i="10"/>
  <c r="M22" i="10"/>
  <c r="L22" i="10"/>
  <c r="J22" i="10"/>
  <c r="I22" i="10"/>
  <c r="G22" i="10"/>
  <c r="F22" i="10"/>
  <c r="D22" i="10"/>
  <c r="C22" i="10"/>
  <c r="M21" i="10"/>
  <c r="L21" i="10"/>
  <c r="J21" i="10"/>
  <c r="I21" i="10"/>
  <c r="G21" i="10"/>
  <c r="F21" i="10"/>
  <c r="D21" i="10"/>
  <c r="C21" i="10"/>
  <c r="M20" i="10"/>
  <c r="L20" i="10"/>
  <c r="J20" i="10"/>
  <c r="I20" i="10"/>
  <c r="G20" i="10"/>
  <c r="F20" i="10"/>
  <c r="D20" i="10"/>
  <c r="C20" i="10"/>
  <c r="M19" i="10"/>
  <c r="L19" i="10"/>
  <c r="J19" i="10"/>
  <c r="I19" i="10"/>
  <c r="G19" i="10"/>
  <c r="F19" i="10"/>
  <c r="D19" i="10"/>
  <c r="C19" i="10"/>
  <c r="M18" i="10"/>
  <c r="L18" i="10"/>
  <c r="J18" i="10"/>
  <c r="I18" i="10"/>
  <c r="G18" i="10"/>
  <c r="F18" i="10"/>
  <c r="D18" i="10"/>
  <c r="C18" i="10"/>
  <c r="M17" i="10"/>
  <c r="L17" i="10"/>
  <c r="J17" i="10"/>
  <c r="I17" i="10"/>
  <c r="G17" i="10"/>
  <c r="F17" i="10"/>
  <c r="D17" i="10"/>
  <c r="C17" i="10"/>
  <c r="M16" i="10"/>
  <c r="L16" i="10"/>
  <c r="J16" i="10"/>
  <c r="I16" i="10"/>
  <c r="G16" i="10"/>
  <c r="F16" i="10"/>
  <c r="D16" i="10"/>
  <c r="C16" i="10"/>
  <c r="M15" i="10"/>
  <c r="L15" i="10"/>
  <c r="J15" i="10"/>
  <c r="I15" i="10"/>
  <c r="G15" i="10"/>
  <c r="F15" i="10"/>
  <c r="D15" i="10"/>
  <c r="C15" i="10"/>
  <c r="M14" i="10"/>
  <c r="L14" i="10"/>
  <c r="J14" i="10"/>
  <c r="I14" i="10"/>
  <c r="G14" i="10"/>
  <c r="F14" i="10"/>
  <c r="D14" i="10"/>
  <c r="C14" i="10"/>
  <c r="M13" i="10"/>
  <c r="L13" i="10"/>
  <c r="J13" i="10"/>
  <c r="I13" i="10"/>
  <c r="G13" i="10"/>
  <c r="F13" i="10"/>
  <c r="D13" i="10"/>
  <c r="C13" i="10"/>
  <c r="M12" i="10"/>
  <c r="L12" i="10"/>
  <c r="J12" i="10"/>
  <c r="I12" i="10"/>
  <c r="G12" i="10"/>
  <c r="F12" i="10"/>
  <c r="D12" i="10"/>
  <c r="C12" i="10"/>
  <c r="M11" i="10"/>
  <c r="L11" i="10"/>
  <c r="J11" i="10"/>
  <c r="I11" i="10"/>
  <c r="G11" i="10"/>
  <c r="F11" i="10"/>
  <c r="D11" i="10"/>
  <c r="C11" i="10"/>
  <c r="M10" i="10"/>
  <c r="L10" i="10"/>
  <c r="J10" i="10"/>
  <c r="I10" i="10"/>
  <c r="G10" i="10"/>
  <c r="F10" i="10"/>
  <c r="D10" i="10"/>
  <c r="C10" i="10"/>
  <c r="M9" i="10"/>
  <c r="L9" i="10"/>
  <c r="J9" i="10"/>
  <c r="I9" i="10"/>
  <c r="G9" i="10"/>
  <c r="F9" i="10"/>
  <c r="D9" i="10"/>
  <c r="C9" i="10"/>
  <c r="M8" i="10"/>
  <c r="L8" i="10"/>
  <c r="J8" i="10"/>
  <c r="I8" i="10"/>
  <c r="G8" i="10"/>
  <c r="F8" i="10"/>
  <c r="D8" i="10"/>
  <c r="C8" i="10"/>
  <c r="M7" i="10"/>
  <c r="L7" i="10"/>
  <c r="J7" i="10"/>
  <c r="I7" i="10"/>
  <c r="G7" i="10"/>
  <c r="F7" i="10"/>
  <c r="D7" i="10"/>
  <c r="C7" i="10"/>
  <c r="M6" i="10"/>
  <c r="L6" i="10"/>
  <c r="J6" i="10"/>
  <c r="I6" i="10"/>
  <c r="G6" i="10"/>
  <c r="F6" i="10"/>
  <c r="D6" i="10"/>
  <c r="C6" i="10"/>
  <c r="M5" i="10"/>
  <c r="L5" i="10"/>
  <c r="J5" i="10"/>
  <c r="I5" i="10"/>
  <c r="G5" i="10"/>
  <c r="F5" i="10"/>
  <c r="D5" i="10"/>
  <c r="C5" i="10"/>
  <c r="M54" i="28"/>
  <c r="L54" i="28"/>
  <c r="J54" i="28"/>
  <c r="I54" i="28"/>
  <c r="G54" i="28"/>
  <c r="F54" i="28"/>
  <c r="D54" i="28"/>
  <c r="C54" i="28"/>
  <c r="M53" i="28"/>
  <c r="L53" i="28"/>
  <c r="J53" i="28"/>
  <c r="I53" i="28"/>
  <c r="G53" i="28"/>
  <c r="F53" i="28"/>
  <c r="D53" i="28"/>
  <c r="C53" i="28"/>
  <c r="M52" i="28"/>
  <c r="L52" i="28"/>
  <c r="J52" i="28"/>
  <c r="I52" i="28"/>
  <c r="G52" i="28"/>
  <c r="F52" i="28"/>
  <c r="D52" i="28"/>
  <c r="C52" i="28"/>
  <c r="M51" i="28"/>
  <c r="L51" i="28"/>
  <c r="J51" i="28"/>
  <c r="I51" i="28"/>
  <c r="G51" i="28"/>
  <c r="F51" i="28"/>
  <c r="D51" i="28"/>
  <c r="C51" i="28"/>
  <c r="M50" i="28"/>
  <c r="L50" i="28"/>
  <c r="J50" i="28"/>
  <c r="I50" i="28"/>
  <c r="G50" i="28"/>
  <c r="F50" i="28"/>
  <c r="D50" i="28"/>
  <c r="C50" i="28"/>
  <c r="M49" i="28"/>
  <c r="L49" i="28"/>
  <c r="J49" i="28"/>
  <c r="I49" i="28"/>
  <c r="G49" i="28"/>
  <c r="F49" i="28"/>
  <c r="D49" i="28"/>
  <c r="C49" i="28"/>
  <c r="M48" i="28"/>
  <c r="L48" i="28"/>
  <c r="J48" i="28"/>
  <c r="I48" i="28"/>
  <c r="G48" i="28"/>
  <c r="F48" i="28"/>
  <c r="D48" i="28"/>
  <c r="C48" i="28"/>
  <c r="M47" i="28"/>
  <c r="L47" i="28"/>
  <c r="J47" i="28"/>
  <c r="I47" i="28"/>
  <c r="G47" i="28"/>
  <c r="F47" i="28"/>
  <c r="D47" i="28"/>
  <c r="C47" i="28"/>
  <c r="M46" i="28"/>
  <c r="L46" i="28"/>
  <c r="J46" i="28"/>
  <c r="I46" i="28"/>
  <c r="G46" i="28"/>
  <c r="F46" i="28"/>
  <c r="D46" i="28"/>
  <c r="C46" i="28"/>
  <c r="M45" i="28"/>
  <c r="L45" i="28"/>
  <c r="J45" i="28"/>
  <c r="I45" i="28"/>
  <c r="G45" i="28"/>
  <c r="F45" i="28"/>
  <c r="D45" i="28"/>
  <c r="C45" i="28"/>
  <c r="M44" i="28"/>
  <c r="L44" i="28"/>
  <c r="J44" i="28"/>
  <c r="I44" i="28"/>
  <c r="G44" i="28"/>
  <c r="F44" i="28"/>
  <c r="D44" i="28"/>
  <c r="C44" i="28"/>
  <c r="M43" i="28"/>
  <c r="L43" i="28"/>
  <c r="J43" i="28"/>
  <c r="I43" i="28"/>
  <c r="G43" i="28"/>
  <c r="F43" i="28"/>
  <c r="D43" i="28"/>
  <c r="C43" i="28"/>
  <c r="M42" i="28"/>
  <c r="L42" i="28"/>
  <c r="J42" i="28"/>
  <c r="I42" i="28"/>
  <c r="G42" i="28"/>
  <c r="F42" i="28"/>
  <c r="D42" i="28"/>
  <c r="C42" i="28"/>
  <c r="M41" i="28"/>
  <c r="L41" i="28"/>
  <c r="J41" i="28"/>
  <c r="I41" i="28"/>
  <c r="G41" i="28"/>
  <c r="F41" i="28"/>
  <c r="D41" i="28"/>
  <c r="C41" i="28"/>
  <c r="L40" i="28"/>
  <c r="I40" i="28"/>
  <c r="F40" i="28"/>
  <c r="C40" i="28"/>
  <c r="M39" i="28"/>
  <c r="L39" i="28"/>
  <c r="J39" i="28"/>
  <c r="I39" i="28"/>
  <c r="G39" i="28"/>
  <c r="F39" i="28"/>
  <c r="D39" i="28"/>
  <c r="C39" i="28"/>
  <c r="M38" i="28"/>
  <c r="L38" i="28"/>
  <c r="J38" i="28"/>
  <c r="I38" i="28"/>
  <c r="G38" i="28"/>
  <c r="F38" i="28"/>
  <c r="D38" i="28"/>
  <c r="C38" i="28"/>
  <c r="M37" i="28"/>
  <c r="L37" i="28"/>
  <c r="J37" i="28"/>
  <c r="I37" i="28"/>
  <c r="G37" i="28"/>
  <c r="F37" i="28"/>
  <c r="D37" i="28"/>
  <c r="C37" i="28"/>
  <c r="M36" i="28"/>
  <c r="L36" i="28"/>
  <c r="J36" i="28"/>
  <c r="I36" i="28"/>
  <c r="G36" i="28"/>
  <c r="F36" i="28"/>
  <c r="D36" i="28"/>
  <c r="C36" i="28"/>
  <c r="M35" i="28"/>
  <c r="L35" i="28"/>
  <c r="J35" i="28"/>
  <c r="I35" i="28"/>
  <c r="G35" i="28"/>
  <c r="F35" i="28"/>
  <c r="D35" i="28"/>
  <c r="C35" i="28"/>
  <c r="M34" i="28"/>
  <c r="L34" i="28"/>
  <c r="J34" i="28"/>
  <c r="I34" i="28"/>
  <c r="G34" i="28"/>
  <c r="F34" i="28"/>
  <c r="D34" i="28"/>
  <c r="C34" i="28"/>
  <c r="M33" i="28"/>
  <c r="L33" i="28"/>
  <c r="J33" i="28"/>
  <c r="I33" i="28"/>
  <c r="G33" i="28"/>
  <c r="F33" i="28"/>
  <c r="D33" i="28"/>
  <c r="C33" i="28"/>
  <c r="M32" i="28"/>
  <c r="L32" i="28"/>
  <c r="J32" i="28"/>
  <c r="I32" i="28"/>
  <c r="G32" i="28"/>
  <c r="F32" i="28"/>
  <c r="D32" i="28"/>
  <c r="C32" i="28"/>
  <c r="M31" i="28"/>
  <c r="L31" i="28"/>
  <c r="J31" i="28"/>
  <c r="I31" i="28"/>
  <c r="G31" i="28"/>
  <c r="F31" i="28"/>
  <c r="D31" i="28"/>
  <c r="C31" i="28"/>
  <c r="M30" i="28"/>
  <c r="L30" i="28"/>
  <c r="J30" i="28"/>
  <c r="I30" i="28"/>
  <c r="G30" i="28"/>
  <c r="F30" i="28"/>
  <c r="D30" i="28"/>
  <c r="C30" i="28"/>
  <c r="M29" i="28"/>
  <c r="L29" i="28"/>
  <c r="J29" i="28"/>
  <c r="I29" i="28"/>
  <c r="G29" i="28"/>
  <c r="F29" i="28"/>
  <c r="D29" i="28"/>
  <c r="C29" i="28"/>
  <c r="M28" i="28"/>
  <c r="L28" i="28"/>
  <c r="J28" i="28"/>
  <c r="I28" i="28"/>
  <c r="G28" i="28"/>
  <c r="F28" i="28"/>
  <c r="D28" i="28"/>
  <c r="C28" i="28"/>
  <c r="M27" i="28"/>
  <c r="L27" i="28"/>
  <c r="J27" i="28"/>
  <c r="I27" i="28"/>
  <c r="G27" i="28"/>
  <c r="F27" i="28"/>
  <c r="D27" i="28"/>
  <c r="C27" i="28"/>
  <c r="M26" i="28"/>
  <c r="L26" i="28"/>
  <c r="J26" i="28"/>
  <c r="I26" i="28"/>
  <c r="G26" i="28"/>
  <c r="F26" i="28"/>
  <c r="D26" i="28"/>
  <c r="C26" i="28"/>
  <c r="M25" i="28"/>
  <c r="L25" i="28"/>
  <c r="J25" i="28"/>
  <c r="I25" i="28"/>
  <c r="G25" i="28"/>
  <c r="F25" i="28"/>
  <c r="D25" i="28"/>
  <c r="C25" i="28"/>
  <c r="M24" i="28"/>
  <c r="L24" i="28"/>
  <c r="J24" i="28"/>
  <c r="I24" i="28"/>
  <c r="G24" i="28"/>
  <c r="F24" i="28"/>
  <c r="D24" i="28"/>
  <c r="C24" i="28"/>
  <c r="M23" i="28"/>
  <c r="L23" i="28"/>
  <c r="J23" i="28"/>
  <c r="I23" i="28"/>
  <c r="G23" i="28"/>
  <c r="F23" i="28"/>
  <c r="D23" i="28"/>
  <c r="C23" i="28"/>
  <c r="M22" i="28"/>
  <c r="L22" i="28"/>
  <c r="J22" i="28"/>
  <c r="I22" i="28"/>
  <c r="G22" i="28"/>
  <c r="F22" i="28"/>
  <c r="D22" i="28"/>
  <c r="C22" i="28"/>
  <c r="M21" i="28"/>
  <c r="L21" i="28"/>
  <c r="J21" i="28"/>
  <c r="I21" i="28"/>
  <c r="G21" i="28"/>
  <c r="F21" i="28"/>
  <c r="D21" i="28"/>
  <c r="C21" i="28"/>
  <c r="M20" i="28"/>
  <c r="L20" i="28"/>
  <c r="J20" i="28"/>
  <c r="I20" i="28"/>
  <c r="G20" i="28"/>
  <c r="F20" i="28"/>
  <c r="D20" i="28"/>
  <c r="C20" i="28"/>
  <c r="M19" i="28"/>
  <c r="L19" i="28"/>
  <c r="J19" i="28"/>
  <c r="I19" i="28"/>
  <c r="G19" i="28"/>
  <c r="F19" i="28"/>
  <c r="D19" i="28"/>
  <c r="C19" i="28"/>
  <c r="M18" i="28"/>
  <c r="L18" i="28"/>
  <c r="J18" i="28"/>
  <c r="I18" i="28"/>
  <c r="G18" i="28"/>
  <c r="F18" i="28"/>
  <c r="D18" i="28"/>
  <c r="C18" i="28"/>
  <c r="M17" i="28"/>
  <c r="L17" i="28"/>
  <c r="J17" i="28"/>
  <c r="I17" i="28"/>
  <c r="G17" i="28"/>
  <c r="F17" i="28"/>
  <c r="D17" i="28"/>
  <c r="C17" i="28"/>
  <c r="M16" i="28"/>
  <c r="L16" i="28"/>
  <c r="J16" i="28"/>
  <c r="I16" i="28"/>
  <c r="G16" i="28"/>
  <c r="F16" i="28"/>
  <c r="D16" i="28"/>
  <c r="C16" i="28"/>
  <c r="M15" i="28"/>
  <c r="L15" i="28"/>
  <c r="J15" i="28"/>
  <c r="I15" i="28"/>
  <c r="G15" i="28"/>
  <c r="F15" i="28"/>
  <c r="D15" i="28"/>
  <c r="C15" i="28"/>
  <c r="M14" i="28"/>
  <c r="L14" i="28"/>
  <c r="J14" i="28"/>
  <c r="I14" i="28"/>
  <c r="G14" i="28"/>
  <c r="F14" i="28"/>
  <c r="D14" i="28"/>
  <c r="C14" i="28"/>
  <c r="M13" i="28"/>
  <c r="L13" i="28"/>
  <c r="J13" i="28"/>
  <c r="I13" i="28"/>
  <c r="G13" i="28"/>
  <c r="F13" i="28"/>
  <c r="D13" i="28"/>
  <c r="C13" i="28"/>
  <c r="M12" i="28"/>
  <c r="L12" i="28"/>
  <c r="J12" i="28"/>
  <c r="I12" i="28"/>
  <c r="G12" i="28"/>
  <c r="F12" i="28"/>
  <c r="D12" i="28"/>
  <c r="C12" i="28"/>
  <c r="M11" i="28"/>
  <c r="L11" i="28"/>
  <c r="J11" i="28"/>
  <c r="I11" i="28"/>
  <c r="G11" i="28"/>
  <c r="F11" i="28"/>
  <c r="D11" i="28"/>
  <c r="C11" i="28"/>
  <c r="M10" i="28"/>
  <c r="L10" i="28"/>
  <c r="J10" i="28"/>
  <c r="I10" i="28"/>
  <c r="G10" i="28"/>
  <c r="F10" i="28"/>
  <c r="D10" i="28"/>
  <c r="C10" i="28"/>
  <c r="M9" i="28"/>
  <c r="L9" i="28"/>
  <c r="J9" i="28"/>
  <c r="I9" i="28"/>
  <c r="G9" i="28"/>
  <c r="F9" i="28"/>
  <c r="D9" i="28"/>
  <c r="C9" i="28"/>
  <c r="M8" i="28"/>
  <c r="L8" i="28"/>
  <c r="J8" i="28"/>
  <c r="I8" i="28"/>
  <c r="G8" i="28"/>
  <c r="F8" i="28"/>
  <c r="D8" i="28"/>
  <c r="C8" i="28"/>
  <c r="M7" i="28"/>
  <c r="L7" i="28"/>
  <c r="J7" i="28"/>
  <c r="I7" i="28"/>
  <c r="G7" i="28"/>
  <c r="F7" i="28"/>
  <c r="D7" i="28"/>
  <c r="C7" i="28"/>
  <c r="M6" i="28"/>
  <c r="L6" i="28"/>
  <c r="J6" i="28"/>
  <c r="I6" i="28"/>
  <c r="G6" i="28"/>
  <c r="F6" i="28"/>
  <c r="D6" i="28"/>
  <c r="C6" i="28"/>
  <c r="M5" i="28"/>
  <c r="L5" i="28"/>
  <c r="J5" i="28"/>
  <c r="I5" i="28"/>
  <c r="G5" i="28"/>
  <c r="F5" i="28"/>
  <c r="D5" i="28"/>
  <c r="C5" i="28"/>
  <c r="M54" i="2"/>
  <c r="L54" i="2"/>
  <c r="J54" i="2"/>
  <c r="I54" i="2"/>
  <c r="G54" i="2"/>
  <c r="F54" i="2"/>
  <c r="D54" i="2"/>
  <c r="C54" i="2"/>
  <c r="M53" i="2"/>
  <c r="L53" i="2"/>
  <c r="J53" i="2"/>
  <c r="I53" i="2"/>
  <c r="G53" i="2"/>
  <c r="F53" i="2"/>
  <c r="D53" i="2"/>
  <c r="C53" i="2"/>
  <c r="M52" i="2"/>
  <c r="L52" i="2"/>
  <c r="J52" i="2"/>
  <c r="I52" i="2"/>
  <c r="G52" i="2"/>
  <c r="F52" i="2"/>
  <c r="D52" i="2"/>
  <c r="C52" i="2"/>
  <c r="M51" i="2"/>
  <c r="L51" i="2"/>
  <c r="J51" i="2"/>
  <c r="I51" i="2"/>
  <c r="G51" i="2"/>
  <c r="F51" i="2"/>
  <c r="D51" i="2"/>
  <c r="C51" i="2"/>
  <c r="M50" i="2"/>
  <c r="L50" i="2"/>
  <c r="J50" i="2"/>
  <c r="I50" i="2"/>
  <c r="G50" i="2"/>
  <c r="F50" i="2"/>
  <c r="D50" i="2"/>
  <c r="C50" i="2"/>
  <c r="M49" i="2"/>
  <c r="L49" i="2"/>
  <c r="J49" i="2"/>
  <c r="I49" i="2"/>
  <c r="G49" i="2"/>
  <c r="F49" i="2"/>
  <c r="D49" i="2"/>
  <c r="C49" i="2"/>
  <c r="M48" i="2"/>
  <c r="L48" i="2"/>
  <c r="J48" i="2"/>
  <c r="I48" i="2"/>
  <c r="G48" i="2"/>
  <c r="F48" i="2"/>
  <c r="D48" i="2"/>
  <c r="C48" i="2"/>
  <c r="M47" i="2"/>
  <c r="L47" i="2"/>
  <c r="J47" i="2"/>
  <c r="I47" i="2"/>
  <c r="G47" i="2"/>
  <c r="F47" i="2"/>
  <c r="D47" i="2"/>
  <c r="C47" i="2"/>
  <c r="M46" i="2"/>
  <c r="L46" i="2"/>
  <c r="J46" i="2"/>
  <c r="I46" i="2"/>
  <c r="G46" i="2"/>
  <c r="F46" i="2"/>
  <c r="D46" i="2"/>
  <c r="C46" i="2"/>
  <c r="M45" i="2"/>
  <c r="L45" i="2"/>
  <c r="J45" i="2"/>
  <c r="I45" i="2"/>
  <c r="G45" i="2"/>
  <c r="F45" i="2"/>
  <c r="D45" i="2"/>
  <c r="C45" i="2"/>
  <c r="M44" i="2"/>
  <c r="L44" i="2"/>
  <c r="J44" i="2"/>
  <c r="I44" i="2"/>
  <c r="G44" i="2"/>
  <c r="F44" i="2"/>
  <c r="D44" i="2"/>
  <c r="C44" i="2"/>
  <c r="M43" i="2"/>
  <c r="L43" i="2"/>
  <c r="J43" i="2"/>
  <c r="I43" i="2"/>
  <c r="G43" i="2"/>
  <c r="F43" i="2"/>
  <c r="D43" i="2"/>
  <c r="C43" i="2"/>
  <c r="M42" i="2"/>
  <c r="L42" i="2"/>
  <c r="J42" i="2"/>
  <c r="I42" i="2"/>
  <c r="G42" i="2"/>
  <c r="F42" i="2"/>
  <c r="D42" i="2"/>
  <c r="C42" i="2"/>
  <c r="M41" i="2"/>
  <c r="L41" i="2"/>
  <c r="J41" i="2"/>
  <c r="I41" i="2"/>
  <c r="G41" i="2"/>
  <c r="F41" i="2"/>
  <c r="D41" i="2"/>
  <c r="C41" i="2"/>
  <c r="L40" i="2"/>
  <c r="I40" i="2"/>
  <c r="F40" i="2"/>
  <c r="C40" i="2"/>
  <c r="M39" i="2"/>
  <c r="L39" i="2"/>
  <c r="J39" i="2"/>
  <c r="I39" i="2"/>
  <c r="G39" i="2"/>
  <c r="F39" i="2"/>
  <c r="D39" i="2"/>
  <c r="C39" i="2"/>
  <c r="M38" i="2"/>
  <c r="L38" i="2"/>
  <c r="J38" i="2"/>
  <c r="I38" i="2"/>
  <c r="G38" i="2"/>
  <c r="F38" i="2"/>
  <c r="D38" i="2"/>
  <c r="C38" i="2"/>
  <c r="M37" i="2"/>
  <c r="L37" i="2"/>
  <c r="J37" i="2"/>
  <c r="I37" i="2"/>
  <c r="G37" i="2"/>
  <c r="F37" i="2"/>
  <c r="D37" i="2"/>
  <c r="C37" i="2"/>
  <c r="M36" i="2"/>
  <c r="L36" i="2"/>
  <c r="J36" i="2"/>
  <c r="I36" i="2"/>
  <c r="G36" i="2"/>
  <c r="F36" i="2"/>
  <c r="D36" i="2"/>
  <c r="C36" i="2"/>
  <c r="M35" i="2"/>
  <c r="L35" i="2"/>
  <c r="J35" i="2"/>
  <c r="I35" i="2"/>
  <c r="G35" i="2"/>
  <c r="F35" i="2"/>
  <c r="D35" i="2"/>
  <c r="C35" i="2"/>
  <c r="M34" i="2"/>
  <c r="L34" i="2"/>
  <c r="J34" i="2"/>
  <c r="I34" i="2"/>
  <c r="G34" i="2"/>
  <c r="F34" i="2"/>
  <c r="D34" i="2"/>
  <c r="C34" i="2"/>
  <c r="M33" i="2"/>
  <c r="L33" i="2"/>
  <c r="J33" i="2"/>
  <c r="I33" i="2"/>
  <c r="G33" i="2"/>
  <c r="F33" i="2"/>
  <c r="D33" i="2"/>
  <c r="C33" i="2"/>
  <c r="M32" i="2"/>
  <c r="L32" i="2"/>
  <c r="J32" i="2"/>
  <c r="I32" i="2"/>
  <c r="G32" i="2"/>
  <c r="F32" i="2"/>
  <c r="D32" i="2"/>
  <c r="C32" i="2"/>
  <c r="M31" i="2"/>
  <c r="L31" i="2"/>
  <c r="J31" i="2"/>
  <c r="I31" i="2"/>
  <c r="G31" i="2"/>
  <c r="F31" i="2"/>
  <c r="D31" i="2"/>
  <c r="C31" i="2"/>
  <c r="M30" i="2"/>
  <c r="L30" i="2"/>
  <c r="J30" i="2"/>
  <c r="I30" i="2"/>
  <c r="G30" i="2"/>
  <c r="F30" i="2"/>
  <c r="D30" i="2"/>
  <c r="C30" i="2"/>
  <c r="M29" i="2"/>
  <c r="L29" i="2"/>
  <c r="J29" i="2"/>
  <c r="I29" i="2"/>
  <c r="G29" i="2"/>
  <c r="F29" i="2"/>
  <c r="D29" i="2"/>
  <c r="C29" i="2"/>
  <c r="M28" i="2"/>
  <c r="L28" i="2"/>
  <c r="J28" i="2"/>
  <c r="I28" i="2"/>
  <c r="G28" i="2"/>
  <c r="F28" i="2"/>
  <c r="D28" i="2"/>
  <c r="C28" i="2"/>
  <c r="M27" i="2"/>
  <c r="L27" i="2"/>
  <c r="J27" i="2"/>
  <c r="I27" i="2"/>
  <c r="G27" i="2"/>
  <c r="F27" i="2"/>
  <c r="D27" i="2"/>
  <c r="C27" i="2"/>
  <c r="M26" i="2"/>
  <c r="L26" i="2"/>
  <c r="J26" i="2"/>
  <c r="I26" i="2"/>
  <c r="G26" i="2"/>
  <c r="F26" i="2"/>
  <c r="D26" i="2"/>
  <c r="C26" i="2"/>
  <c r="M25" i="2"/>
  <c r="L25" i="2"/>
  <c r="J25" i="2"/>
  <c r="I25" i="2"/>
  <c r="G25" i="2"/>
  <c r="F25" i="2"/>
  <c r="D25" i="2"/>
  <c r="C25" i="2"/>
  <c r="M24" i="2"/>
  <c r="L24" i="2"/>
  <c r="J24" i="2"/>
  <c r="I24" i="2"/>
  <c r="G24" i="2"/>
  <c r="F24" i="2"/>
  <c r="D24" i="2"/>
  <c r="C24" i="2"/>
  <c r="M23" i="2"/>
  <c r="L23" i="2"/>
  <c r="J23" i="2"/>
  <c r="I23" i="2"/>
  <c r="G23" i="2"/>
  <c r="F23" i="2"/>
  <c r="D23" i="2"/>
  <c r="C23" i="2"/>
  <c r="M22" i="2"/>
  <c r="L22" i="2"/>
  <c r="J22" i="2"/>
  <c r="I22" i="2"/>
  <c r="G22" i="2"/>
  <c r="F22" i="2"/>
  <c r="D22" i="2"/>
  <c r="C22" i="2"/>
  <c r="M21" i="2"/>
  <c r="L21" i="2"/>
  <c r="J21" i="2"/>
  <c r="I21" i="2"/>
  <c r="G21" i="2"/>
  <c r="F21" i="2"/>
  <c r="D21" i="2"/>
  <c r="C21" i="2"/>
  <c r="M20" i="2"/>
  <c r="L20" i="2"/>
  <c r="J20" i="2"/>
  <c r="I20" i="2"/>
  <c r="G20" i="2"/>
  <c r="F20" i="2"/>
  <c r="D20" i="2"/>
  <c r="C20" i="2"/>
  <c r="M19" i="2"/>
  <c r="L19" i="2"/>
  <c r="J19" i="2"/>
  <c r="I19" i="2"/>
  <c r="G19" i="2"/>
  <c r="F19" i="2"/>
  <c r="D19" i="2"/>
  <c r="C19" i="2"/>
  <c r="M18" i="2"/>
  <c r="L18" i="2"/>
  <c r="J18" i="2"/>
  <c r="I18" i="2"/>
  <c r="G18" i="2"/>
  <c r="F18" i="2"/>
  <c r="D18" i="2"/>
  <c r="C18" i="2"/>
  <c r="M17" i="2"/>
  <c r="L17" i="2"/>
  <c r="J17" i="2"/>
  <c r="I17" i="2"/>
  <c r="G17" i="2"/>
  <c r="F17" i="2"/>
  <c r="D17" i="2"/>
  <c r="C17" i="2"/>
  <c r="M16" i="2"/>
  <c r="L16" i="2"/>
  <c r="J16" i="2"/>
  <c r="I16" i="2"/>
  <c r="G16" i="2"/>
  <c r="F16" i="2"/>
  <c r="D16" i="2"/>
  <c r="C16" i="2"/>
  <c r="M15" i="2"/>
  <c r="L15" i="2"/>
  <c r="J15" i="2"/>
  <c r="I15" i="2"/>
  <c r="G15" i="2"/>
  <c r="F15" i="2"/>
  <c r="D15" i="2"/>
  <c r="C15" i="2"/>
  <c r="M14" i="2"/>
  <c r="L14" i="2"/>
  <c r="J14" i="2"/>
  <c r="I14" i="2"/>
  <c r="G14" i="2"/>
  <c r="F14" i="2"/>
  <c r="D14" i="2"/>
  <c r="C14" i="2"/>
  <c r="M13" i="2"/>
  <c r="L13" i="2"/>
  <c r="J13" i="2"/>
  <c r="I13" i="2"/>
  <c r="G13" i="2"/>
  <c r="F13" i="2"/>
  <c r="D13" i="2"/>
  <c r="C13" i="2"/>
  <c r="M12" i="2"/>
  <c r="L12" i="2"/>
  <c r="J12" i="2"/>
  <c r="I12" i="2"/>
  <c r="G12" i="2"/>
  <c r="F12" i="2"/>
  <c r="D12" i="2"/>
  <c r="C12" i="2"/>
  <c r="M11" i="2"/>
  <c r="L11" i="2"/>
  <c r="J11" i="2"/>
  <c r="I11" i="2"/>
  <c r="G11" i="2"/>
  <c r="F11" i="2"/>
  <c r="D11" i="2"/>
  <c r="C11" i="2"/>
  <c r="M10" i="2"/>
  <c r="L10" i="2"/>
  <c r="J10" i="2"/>
  <c r="I10" i="2"/>
  <c r="G10" i="2"/>
  <c r="F10" i="2"/>
  <c r="D10" i="2"/>
  <c r="C10" i="2"/>
  <c r="M9" i="2"/>
  <c r="L9" i="2"/>
  <c r="J9" i="2"/>
  <c r="I9" i="2"/>
  <c r="G9" i="2"/>
  <c r="F9" i="2"/>
  <c r="D9" i="2"/>
  <c r="C9" i="2"/>
  <c r="M8" i="2"/>
  <c r="L8" i="2"/>
  <c r="J8" i="2"/>
  <c r="I8" i="2"/>
  <c r="G8" i="2"/>
  <c r="F8" i="2"/>
  <c r="D8" i="2"/>
  <c r="C8" i="2"/>
  <c r="M7" i="2"/>
  <c r="L7" i="2"/>
  <c r="J7" i="2"/>
  <c r="I7" i="2"/>
  <c r="G7" i="2"/>
  <c r="F7" i="2"/>
  <c r="D7" i="2"/>
  <c r="C7" i="2"/>
  <c r="M6" i="2"/>
  <c r="L6" i="2"/>
  <c r="J6" i="2"/>
  <c r="I6" i="2"/>
  <c r="G6" i="2"/>
  <c r="F6" i="2"/>
  <c r="D6" i="2"/>
  <c r="C6" i="2"/>
  <c r="M5" i="2"/>
  <c r="L5" i="2"/>
  <c r="J5" i="2"/>
  <c r="I5" i="2"/>
  <c r="G5" i="2"/>
  <c r="F5" i="2"/>
  <c r="D5" i="2"/>
  <c r="C5" i="2"/>
  <c r="M54" i="1"/>
  <c r="L54" i="1"/>
  <c r="J54" i="1"/>
  <c r="I54" i="1"/>
  <c r="G54" i="1"/>
  <c r="F54" i="1"/>
  <c r="D54" i="1"/>
  <c r="C54" i="1"/>
  <c r="M53" i="1"/>
  <c r="L53" i="1"/>
  <c r="J53" i="1"/>
  <c r="I53" i="1"/>
  <c r="G53" i="1"/>
  <c r="F53" i="1"/>
  <c r="D53" i="1"/>
  <c r="C53" i="1"/>
  <c r="M52" i="1"/>
  <c r="L52" i="1"/>
  <c r="J52" i="1"/>
  <c r="I52" i="1"/>
  <c r="G52" i="1"/>
  <c r="F52" i="1"/>
  <c r="D52" i="1"/>
  <c r="C52" i="1"/>
  <c r="M51" i="1"/>
  <c r="L51" i="1"/>
  <c r="J51" i="1"/>
  <c r="I51" i="1"/>
  <c r="G51" i="1"/>
  <c r="F51" i="1"/>
  <c r="D51" i="1"/>
  <c r="C51" i="1"/>
  <c r="M50" i="1"/>
  <c r="L50" i="1"/>
  <c r="J50" i="1"/>
  <c r="I50" i="1"/>
  <c r="G50" i="1"/>
  <c r="F50" i="1"/>
  <c r="D50" i="1"/>
  <c r="C50" i="1"/>
  <c r="M49" i="1"/>
  <c r="L49" i="1"/>
  <c r="J49" i="1"/>
  <c r="I49" i="1"/>
  <c r="G49" i="1"/>
  <c r="F49" i="1"/>
  <c r="D49" i="1"/>
  <c r="C49" i="1"/>
  <c r="M48" i="1"/>
  <c r="L48" i="1"/>
  <c r="J48" i="1"/>
  <c r="I48" i="1"/>
  <c r="G48" i="1"/>
  <c r="F48" i="1"/>
  <c r="D48" i="1"/>
  <c r="C48" i="1"/>
  <c r="M47" i="1"/>
  <c r="L47" i="1"/>
  <c r="J47" i="1"/>
  <c r="I47" i="1"/>
  <c r="G47" i="1"/>
  <c r="F47" i="1"/>
  <c r="D47" i="1"/>
  <c r="C47" i="1"/>
  <c r="M46" i="1"/>
  <c r="L46" i="1"/>
  <c r="J46" i="1"/>
  <c r="I46" i="1"/>
  <c r="G46" i="1"/>
  <c r="F46" i="1"/>
  <c r="D46" i="1"/>
  <c r="C46" i="1"/>
  <c r="M45" i="1"/>
  <c r="L45" i="1"/>
  <c r="J45" i="1"/>
  <c r="I45" i="1"/>
  <c r="G45" i="1"/>
  <c r="F45" i="1"/>
  <c r="D45" i="1"/>
  <c r="C45" i="1"/>
  <c r="M44" i="1"/>
  <c r="L44" i="1"/>
  <c r="J44" i="1"/>
  <c r="I44" i="1"/>
  <c r="G44" i="1"/>
  <c r="F44" i="1"/>
  <c r="D44" i="1"/>
  <c r="C44" i="1"/>
  <c r="M43" i="1"/>
  <c r="L43" i="1"/>
  <c r="J43" i="1"/>
  <c r="I43" i="1"/>
  <c r="G43" i="1"/>
  <c r="F43" i="1"/>
  <c r="D43" i="1"/>
  <c r="C43" i="1"/>
  <c r="M42" i="1"/>
  <c r="L42" i="1"/>
  <c r="J42" i="1"/>
  <c r="I42" i="1"/>
  <c r="G42" i="1"/>
  <c r="F42" i="1"/>
  <c r="D42" i="1"/>
  <c r="C42" i="1"/>
  <c r="M41" i="1"/>
  <c r="L41" i="1"/>
  <c r="J41" i="1"/>
  <c r="I41" i="1"/>
  <c r="G41" i="1"/>
  <c r="F41" i="1"/>
  <c r="D41" i="1"/>
  <c r="C41" i="1"/>
  <c r="L40" i="1"/>
  <c r="I40" i="1"/>
  <c r="F40" i="1"/>
  <c r="C40" i="1"/>
  <c r="M39" i="1"/>
  <c r="L39" i="1"/>
  <c r="J39" i="1"/>
  <c r="I39" i="1"/>
  <c r="G39" i="1"/>
  <c r="F39" i="1"/>
  <c r="D39" i="1"/>
  <c r="C39" i="1"/>
  <c r="M38" i="1"/>
  <c r="L38" i="1"/>
  <c r="J38" i="1"/>
  <c r="I38" i="1"/>
  <c r="G38" i="1"/>
  <c r="F38" i="1"/>
  <c r="D38" i="1"/>
  <c r="C38" i="1"/>
  <c r="M37" i="1"/>
  <c r="L37" i="1"/>
  <c r="J37" i="1"/>
  <c r="I37" i="1"/>
  <c r="G37" i="1"/>
  <c r="F37" i="1"/>
  <c r="D37" i="1"/>
  <c r="C37" i="1"/>
  <c r="M36" i="1"/>
  <c r="L36" i="1"/>
  <c r="J36" i="1"/>
  <c r="I36" i="1"/>
  <c r="G36" i="1"/>
  <c r="F36" i="1"/>
  <c r="D36" i="1"/>
  <c r="C36" i="1"/>
  <c r="M35" i="1"/>
  <c r="L35" i="1"/>
  <c r="J35" i="1"/>
  <c r="I35" i="1"/>
  <c r="G35" i="1"/>
  <c r="F35" i="1"/>
  <c r="D35" i="1"/>
  <c r="C35" i="1"/>
  <c r="M34" i="1"/>
  <c r="L34" i="1"/>
  <c r="J34" i="1"/>
  <c r="I34" i="1"/>
  <c r="G34" i="1"/>
  <c r="F34" i="1"/>
  <c r="D34" i="1"/>
  <c r="C34" i="1"/>
  <c r="M33" i="1"/>
  <c r="L33" i="1"/>
  <c r="J33" i="1"/>
  <c r="I33" i="1"/>
  <c r="G33" i="1"/>
  <c r="F33" i="1"/>
  <c r="D33" i="1"/>
  <c r="C33" i="1"/>
  <c r="M32" i="1"/>
  <c r="L32" i="1"/>
  <c r="J32" i="1"/>
  <c r="I32" i="1"/>
  <c r="G32" i="1"/>
  <c r="F32" i="1"/>
  <c r="D32" i="1"/>
  <c r="C32" i="1"/>
  <c r="M31" i="1"/>
  <c r="L31" i="1"/>
  <c r="J31" i="1"/>
  <c r="I31" i="1"/>
  <c r="G31" i="1"/>
  <c r="F31" i="1"/>
  <c r="D31" i="1"/>
  <c r="C31" i="1"/>
  <c r="M30" i="1"/>
  <c r="L30" i="1"/>
  <c r="J30" i="1"/>
  <c r="I30" i="1"/>
  <c r="G30" i="1"/>
  <c r="F30" i="1"/>
  <c r="D30" i="1"/>
  <c r="C30" i="1"/>
  <c r="M29" i="1"/>
  <c r="L29" i="1"/>
  <c r="J29" i="1"/>
  <c r="I29" i="1"/>
  <c r="G29" i="1"/>
  <c r="F29" i="1"/>
  <c r="D29" i="1"/>
  <c r="C29" i="1"/>
  <c r="M28" i="1"/>
  <c r="L28" i="1"/>
  <c r="J28" i="1"/>
  <c r="I28" i="1"/>
  <c r="G28" i="1"/>
  <c r="F28" i="1"/>
  <c r="D28" i="1"/>
  <c r="C28" i="1"/>
  <c r="M27" i="1"/>
  <c r="L27" i="1"/>
  <c r="J27" i="1"/>
  <c r="I27" i="1"/>
  <c r="G27" i="1"/>
  <c r="F27" i="1"/>
  <c r="D27" i="1"/>
  <c r="C27" i="1"/>
  <c r="M26" i="1"/>
  <c r="L26" i="1"/>
  <c r="J26" i="1"/>
  <c r="I26" i="1"/>
  <c r="G26" i="1"/>
  <c r="F26" i="1"/>
  <c r="D26" i="1"/>
  <c r="C26" i="1"/>
  <c r="M25" i="1"/>
  <c r="L25" i="1"/>
  <c r="J25" i="1"/>
  <c r="I25" i="1"/>
  <c r="G25" i="1"/>
  <c r="F25" i="1"/>
  <c r="D25" i="1"/>
  <c r="C25" i="1"/>
  <c r="M24" i="1"/>
  <c r="L24" i="1"/>
  <c r="J24" i="1"/>
  <c r="I24" i="1"/>
  <c r="G24" i="1"/>
  <c r="F24" i="1"/>
  <c r="D24" i="1"/>
  <c r="C24" i="1"/>
  <c r="M23" i="1"/>
  <c r="L23" i="1"/>
  <c r="J23" i="1"/>
  <c r="I23" i="1"/>
  <c r="G23" i="1"/>
  <c r="F23" i="1"/>
  <c r="D23" i="1"/>
  <c r="C23" i="1"/>
  <c r="M22" i="1"/>
  <c r="L22" i="1"/>
  <c r="J22" i="1"/>
  <c r="I22" i="1"/>
  <c r="G22" i="1"/>
  <c r="F22" i="1"/>
  <c r="D22" i="1"/>
  <c r="C22" i="1"/>
  <c r="M21" i="1"/>
  <c r="L21" i="1"/>
  <c r="J21" i="1"/>
  <c r="I21" i="1"/>
  <c r="G21" i="1"/>
  <c r="F21" i="1"/>
  <c r="D21" i="1"/>
  <c r="C21" i="1"/>
  <c r="M20" i="1"/>
  <c r="L20" i="1"/>
  <c r="J20" i="1"/>
  <c r="I20" i="1"/>
  <c r="G20" i="1"/>
  <c r="F20" i="1"/>
  <c r="D20" i="1"/>
  <c r="C20" i="1"/>
  <c r="M19" i="1"/>
  <c r="L19" i="1"/>
  <c r="J19" i="1"/>
  <c r="I19" i="1"/>
  <c r="G19" i="1"/>
  <c r="F19" i="1"/>
  <c r="D19" i="1"/>
  <c r="C19" i="1"/>
  <c r="M18" i="1"/>
  <c r="L18" i="1"/>
  <c r="J18" i="1"/>
  <c r="I18" i="1"/>
  <c r="G18" i="1"/>
  <c r="F18" i="1"/>
  <c r="D18" i="1"/>
  <c r="C18" i="1"/>
  <c r="M17" i="1"/>
  <c r="L17" i="1"/>
  <c r="J17" i="1"/>
  <c r="I17" i="1"/>
  <c r="G17" i="1"/>
  <c r="F17" i="1"/>
  <c r="D17" i="1"/>
  <c r="C17" i="1"/>
  <c r="M16" i="1"/>
  <c r="L16" i="1"/>
  <c r="J16" i="1"/>
  <c r="I16" i="1"/>
  <c r="G16" i="1"/>
  <c r="F16" i="1"/>
  <c r="D16" i="1"/>
  <c r="C16" i="1"/>
  <c r="M15" i="1"/>
  <c r="L15" i="1"/>
  <c r="J15" i="1"/>
  <c r="I15" i="1"/>
  <c r="G15" i="1"/>
  <c r="F15" i="1"/>
  <c r="D15" i="1"/>
  <c r="C15" i="1"/>
  <c r="M14" i="1"/>
  <c r="L14" i="1"/>
  <c r="J14" i="1"/>
  <c r="I14" i="1"/>
  <c r="G14" i="1"/>
  <c r="F14" i="1"/>
  <c r="D14" i="1"/>
  <c r="C14" i="1"/>
  <c r="M13" i="1"/>
  <c r="L13" i="1"/>
  <c r="J13" i="1"/>
  <c r="I13" i="1"/>
  <c r="G13" i="1"/>
  <c r="F13" i="1"/>
  <c r="D13" i="1"/>
  <c r="C13" i="1"/>
  <c r="M12" i="1"/>
  <c r="L12" i="1"/>
  <c r="J12" i="1"/>
  <c r="I12" i="1"/>
  <c r="G12" i="1"/>
  <c r="F12" i="1"/>
  <c r="D12" i="1"/>
  <c r="C12" i="1"/>
  <c r="M11" i="1"/>
  <c r="L11" i="1"/>
  <c r="J11" i="1"/>
  <c r="I11" i="1"/>
  <c r="G11" i="1"/>
  <c r="F11" i="1"/>
  <c r="D11" i="1"/>
  <c r="C11" i="1"/>
  <c r="M10" i="1"/>
  <c r="L10" i="1"/>
  <c r="J10" i="1"/>
  <c r="I10" i="1"/>
  <c r="G10" i="1"/>
  <c r="F10" i="1"/>
  <c r="D10" i="1"/>
  <c r="C10" i="1"/>
  <c r="M9" i="1"/>
  <c r="L9" i="1"/>
  <c r="J9" i="1"/>
  <c r="I9" i="1"/>
  <c r="G9" i="1"/>
  <c r="F9" i="1"/>
  <c r="D9" i="1"/>
  <c r="C9" i="1"/>
  <c r="M8" i="1"/>
  <c r="L8" i="1"/>
  <c r="J8" i="1"/>
  <c r="I8" i="1"/>
  <c r="G8" i="1"/>
  <c r="F8" i="1"/>
  <c r="D8" i="1"/>
  <c r="C8" i="1"/>
  <c r="M7" i="1"/>
  <c r="L7" i="1"/>
  <c r="J7" i="1"/>
  <c r="I7" i="1"/>
  <c r="G7" i="1"/>
  <c r="F7" i="1"/>
  <c r="D7" i="1"/>
  <c r="C7" i="1"/>
  <c r="M6" i="1"/>
  <c r="L6" i="1"/>
  <c r="J6" i="1"/>
  <c r="I6" i="1"/>
  <c r="G6" i="1"/>
  <c r="F6" i="1"/>
  <c r="D6" i="1"/>
  <c r="C6" i="1"/>
  <c r="M5" i="1"/>
  <c r="L5" i="1"/>
  <c r="J5" i="1"/>
  <c r="I5" i="1"/>
  <c r="G5" i="1"/>
  <c r="F5" i="1"/>
  <c r="D5" i="1"/>
  <c r="C5" i="1"/>
  <c r="N54" i="27"/>
  <c r="M54" i="27"/>
  <c r="L54" i="27"/>
  <c r="K54" i="27"/>
  <c r="J54" i="27"/>
  <c r="I54" i="27"/>
  <c r="H54" i="27"/>
  <c r="G54" i="27"/>
  <c r="F54" i="27"/>
  <c r="E54" i="27"/>
  <c r="D54" i="27"/>
  <c r="C54" i="27"/>
  <c r="N54" i="26"/>
  <c r="M54" i="26"/>
  <c r="L54" i="26"/>
  <c r="K54" i="26"/>
  <c r="J54" i="26"/>
  <c r="I54" i="26"/>
  <c r="H54" i="26"/>
  <c r="G54" i="26"/>
  <c r="F54" i="26"/>
  <c r="E54" i="26"/>
  <c r="D54" i="26"/>
  <c r="C54" i="26"/>
  <c r="H54" i="25"/>
  <c r="N54" i="25"/>
  <c r="M54" i="25"/>
  <c r="L54" i="25"/>
  <c r="K54" i="25"/>
  <c r="J54" i="25"/>
  <c r="I54" i="25"/>
  <c r="G54" i="25"/>
  <c r="F54" i="25"/>
  <c r="E54" i="25"/>
  <c r="D54" i="25"/>
  <c r="C54" i="25"/>
  <c r="N54" i="6"/>
  <c r="M54" i="6"/>
  <c r="L54" i="6"/>
  <c r="K54" i="6"/>
  <c r="J54" i="6"/>
  <c r="I54" i="6"/>
  <c r="H54" i="6"/>
  <c r="G54" i="6"/>
  <c r="F54" i="6"/>
  <c r="E54" i="6"/>
  <c r="D54" i="6"/>
  <c r="C54" i="6"/>
  <c r="N54" i="5"/>
  <c r="M54" i="5"/>
  <c r="L54" i="5"/>
  <c r="J54" i="5"/>
  <c r="I54" i="5"/>
  <c r="H54" i="5"/>
  <c r="G54" i="5"/>
  <c r="F54" i="5"/>
  <c r="D54" i="5"/>
  <c r="C54" i="5"/>
  <c r="N54" i="4"/>
  <c r="M54" i="4"/>
  <c r="L54" i="4"/>
  <c r="K54" i="4"/>
  <c r="J54" i="4"/>
  <c r="I54" i="4"/>
  <c r="H54" i="4"/>
  <c r="G54" i="4"/>
  <c r="F54" i="4"/>
  <c r="E54" i="4"/>
  <c r="D54" i="4"/>
  <c r="C54" i="4"/>
  <c r="F18" i="24"/>
  <c r="F26" i="24"/>
  <c r="F34" i="24"/>
  <c r="F42" i="24"/>
  <c r="F50" i="24"/>
  <c r="F58" i="24"/>
  <c r="F66" i="24"/>
  <c r="F74" i="24"/>
  <c r="K31" i="37"/>
  <c r="H30" i="37"/>
  <c r="K50" i="37"/>
  <c r="K42" i="37"/>
  <c r="K34" i="37"/>
  <c r="N52" i="37"/>
  <c r="N36" i="37"/>
  <c r="N32" i="37"/>
  <c r="K52" i="37"/>
  <c r="E38" i="37"/>
  <c r="H17" i="37"/>
  <c r="K13" i="36"/>
  <c r="E52" i="37"/>
  <c r="K18" i="36"/>
  <c r="N5" i="37"/>
  <c r="N43" i="37"/>
  <c r="N31" i="37"/>
  <c r="E27" i="37"/>
  <c r="K43" i="37"/>
  <c r="K53" i="37"/>
  <c r="K29" i="37"/>
  <c r="N33" i="37"/>
  <c r="N29" i="37"/>
  <c r="N21" i="37"/>
  <c r="N17" i="37"/>
  <c r="N39" i="36"/>
  <c r="N13" i="37"/>
  <c r="N36" i="36"/>
  <c r="N24" i="37"/>
  <c r="N16" i="37"/>
  <c r="K35" i="37"/>
  <c r="K24" i="36"/>
  <c r="K5" i="36"/>
  <c r="H19" i="37"/>
  <c r="H45" i="37"/>
  <c r="H29" i="37"/>
  <c r="H21" i="37"/>
  <c r="H15" i="37"/>
  <c r="E35" i="37"/>
  <c r="E49" i="37"/>
  <c r="E41" i="37"/>
  <c r="E33" i="36"/>
  <c r="E5" i="37"/>
  <c r="N30" i="37"/>
  <c r="K54" i="37"/>
  <c r="H15" i="36"/>
  <c r="E38" i="36"/>
  <c r="E20" i="36"/>
  <c r="K35" i="36"/>
  <c r="E8" i="36"/>
  <c r="E10" i="36"/>
  <c r="H39" i="36"/>
  <c r="H7" i="36"/>
  <c r="H27" i="36"/>
  <c r="H48" i="36"/>
  <c r="K52" i="36"/>
  <c r="K12" i="36"/>
  <c r="N32" i="36"/>
  <c r="N46" i="36"/>
  <c r="E29" i="36"/>
  <c r="K22" i="36"/>
  <c r="N52" i="36"/>
  <c r="N14" i="36"/>
  <c r="N22" i="36"/>
  <c r="N33" i="36"/>
  <c r="K34" i="36"/>
  <c r="H22" i="36"/>
  <c r="N26" i="36"/>
  <c r="K54" i="36"/>
  <c r="H14" i="36"/>
  <c r="H32" i="36"/>
  <c r="N41" i="36"/>
  <c r="E48" i="36"/>
  <c r="H54" i="36"/>
  <c r="E24" i="36"/>
  <c r="H12" i="36"/>
  <c r="H20" i="36"/>
  <c r="N24" i="36"/>
  <c r="E49" i="36"/>
  <c r="H18" i="36"/>
  <c r="E37" i="36"/>
  <c r="K46" i="36"/>
  <c r="N5" i="36"/>
  <c r="H17" i="36"/>
  <c r="E41" i="36"/>
  <c r="K42" i="36"/>
  <c r="N43" i="36"/>
  <c r="K53" i="36"/>
  <c r="N8" i="36"/>
  <c r="K50" i="36"/>
  <c r="K38" i="36"/>
  <c r="E54" i="37"/>
  <c r="E54" i="36"/>
  <c r="H16" i="36"/>
  <c r="H14" i="37"/>
  <c r="E25" i="36"/>
  <c r="E25" i="37"/>
  <c r="E22" i="37"/>
  <c r="E22" i="36"/>
  <c r="E47" i="37"/>
  <c r="K39" i="37"/>
  <c r="K39" i="36"/>
  <c r="K9" i="37"/>
  <c r="K6" i="36"/>
  <c r="K6" i="37"/>
  <c r="K44" i="36"/>
  <c r="K44" i="37"/>
  <c r="N48" i="36"/>
  <c r="E6" i="37"/>
  <c r="E6" i="36"/>
  <c r="E37" i="37"/>
  <c r="H49" i="37"/>
  <c r="N35" i="36"/>
  <c r="N35" i="37"/>
  <c r="H44" i="37"/>
  <c r="E43" i="37"/>
  <c r="E34" i="36"/>
  <c r="E31" i="37"/>
  <c r="E28" i="37"/>
  <c r="E28" i="36"/>
  <c r="E14" i="37"/>
  <c r="E53" i="36"/>
  <c r="E42" i="37"/>
  <c r="E18" i="36"/>
  <c r="E15" i="37"/>
  <c r="H9" i="37"/>
  <c r="N9" i="37"/>
  <c r="N7" i="36"/>
  <c r="E9" i="37"/>
  <c r="E9" i="36"/>
  <c r="H38" i="36"/>
  <c r="H10" i="37"/>
  <c r="K33" i="37"/>
  <c r="K23" i="37"/>
  <c r="K20" i="36"/>
  <c r="K20" i="37"/>
  <c r="K10" i="37"/>
  <c r="K10" i="36"/>
  <c r="K16" i="36"/>
  <c r="K17" i="37"/>
  <c r="K27" i="37"/>
  <c r="E24" i="37"/>
  <c r="E17" i="36"/>
  <c r="E17" i="37"/>
  <c r="E45" i="37"/>
  <c r="E21" i="37"/>
  <c r="K13" i="37"/>
  <c r="K7" i="37"/>
  <c r="N54" i="37"/>
  <c r="N54" i="36"/>
  <c r="N47" i="37"/>
  <c r="N18" i="36"/>
  <c r="N28" i="37"/>
  <c r="N28" i="36"/>
  <c r="K37" i="36"/>
  <c r="H21" i="36"/>
  <c r="H37" i="36"/>
  <c r="H9" i="36"/>
  <c r="H29" i="36"/>
  <c r="E44" i="36"/>
  <c r="E31" i="36"/>
  <c r="E27" i="36"/>
  <c r="E11" i="36"/>
  <c r="E23" i="36"/>
  <c r="E15" i="36"/>
  <c r="E47" i="36"/>
  <c r="E21" i="36"/>
  <c r="E45" i="36"/>
  <c r="N44" i="36"/>
  <c r="N9" i="36"/>
  <c r="K23" i="36"/>
  <c r="E50" i="37"/>
  <c r="E50" i="36"/>
  <c r="E7" i="37"/>
  <c r="E7" i="36"/>
  <c r="K25" i="36"/>
  <c r="K25" i="37"/>
  <c r="N49" i="36"/>
  <c r="N49" i="37"/>
  <c r="E46" i="36"/>
  <c r="K30" i="36"/>
  <c r="H13" i="36"/>
  <c r="H38" i="37"/>
  <c r="N7" i="37"/>
  <c r="H43" i="37"/>
  <c r="E53" i="37"/>
  <c r="H6" i="36"/>
  <c r="K28" i="36"/>
  <c r="N6" i="36"/>
  <c r="H33" i="36"/>
  <c r="K21" i="37"/>
  <c r="H27" i="37"/>
  <c r="E19" i="36"/>
  <c r="N27" i="36"/>
  <c r="N46" i="37"/>
  <c r="E13" i="36"/>
  <c r="E13" i="37"/>
  <c r="H25" i="36"/>
  <c r="H25" i="37"/>
  <c r="H18" i="37"/>
  <c r="K51" i="37"/>
  <c r="K24" i="37"/>
  <c r="K48" i="37"/>
  <c r="K48" i="36"/>
  <c r="K14" i="36"/>
  <c r="K14" i="37"/>
  <c r="N12" i="36"/>
  <c r="N12" i="37"/>
  <c r="E30" i="36"/>
  <c r="E30" i="37"/>
  <c r="H53" i="36"/>
  <c r="H53" i="37"/>
  <c r="H34" i="37"/>
  <c r="H34" i="36"/>
  <c r="K41" i="37"/>
  <c r="K41" i="36"/>
  <c r="N11" i="36"/>
  <c r="N11" i="37"/>
  <c r="N20" i="36"/>
  <c r="N20" i="37"/>
  <c r="N44" i="37"/>
  <c r="H35" i="36"/>
  <c r="H26" i="36"/>
  <c r="E18" i="37"/>
  <c r="E34" i="37"/>
  <c r="H50" i="36"/>
  <c r="N42" i="36"/>
  <c r="N34" i="36"/>
  <c r="K49" i="36"/>
  <c r="H7" i="37"/>
  <c r="K37" i="37"/>
  <c r="N39" i="37"/>
  <c r="E26" i="37"/>
  <c r="E10" i="37"/>
  <c r="E16" i="36"/>
  <c r="E32" i="36"/>
  <c r="H19" i="36"/>
  <c r="H5" i="36"/>
  <c r="N18" i="37"/>
  <c r="H39" i="37"/>
  <c r="H20" i="37"/>
  <c r="K36" i="36"/>
  <c r="K36" i="37"/>
  <c r="K26" i="37"/>
  <c r="K26" i="36"/>
  <c r="N37" i="36"/>
  <c r="N37" i="37"/>
  <c r="N26" i="37"/>
  <c r="N23" i="36"/>
  <c r="N23" i="37"/>
</calcChain>
</file>

<file path=xl/sharedStrings.xml><?xml version="1.0" encoding="utf-8"?>
<sst xmlns="http://schemas.openxmlformats.org/spreadsheetml/2006/main" count="2577" uniqueCount="193">
  <si>
    <r>
      <t>主要旅行業者の旅行取扱状況速報</t>
    </r>
    <r>
      <rPr>
        <sz val="11"/>
        <rFont val="ＭＳ Ｐゴシック"/>
        <family val="3"/>
        <charset val="128"/>
      </rPr>
      <t/>
    </r>
    <phoneticPr fontId="5"/>
  </si>
  <si>
    <t>（株）日本旅行</t>
  </si>
  <si>
    <t>（株）JTBワールドバケーションズ</t>
  </si>
  <si>
    <t>ANAセールス（株）</t>
  </si>
  <si>
    <t>名鉄観光サービス（株）</t>
  </si>
  <si>
    <t>（株）農協観光</t>
  </si>
  <si>
    <t>（株）読売旅行</t>
  </si>
  <si>
    <t>（株）ジェイアール東海ツアーズ</t>
  </si>
  <si>
    <t>（株）PTS</t>
  </si>
  <si>
    <t>ビッグホリデー（株）</t>
  </si>
  <si>
    <t>西鉄旅行（株）</t>
  </si>
  <si>
    <t>日新航空サービス（株）</t>
  </si>
  <si>
    <t>（株）タビックスジャパン</t>
  </si>
  <si>
    <t>エムオーツーリスト（株）</t>
  </si>
  <si>
    <t>郵船トラベル（株）</t>
  </si>
  <si>
    <t>京王観光（株）</t>
  </si>
  <si>
    <t>沖縄ツーリスト（株）</t>
  </si>
  <si>
    <t>九州旅客鉄道（株）</t>
  </si>
  <si>
    <t>（株）エヌオーイー</t>
  </si>
  <si>
    <t>（株）日立トラベルビューロー</t>
  </si>
  <si>
    <t>合　　　　　　　　　計</t>
  </si>
  <si>
    <t>4月</t>
    <rPh sb="1" eb="2">
      <t>ガツ</t>
    </rPh>
    <phoneticPr fontId="5"/>
  </si>
  <si>
    <t>5月</t>
    <rPh sb="1" eb="2">
      <t>ガツ</t>
    </rPh>
    <phoneticPr fontId="5"/>
  </si>
  <si>
    <t>第1四半期</t>
    <rPh sb="0" eb="1">
      <t>ダイ</t>
    </rPh>
    <rPh sb="2" eb="5">
      <t>シハンキ</t>
    </rPh>
    <phoneticPr fontId="5"/>
  </si>
  <si>
    <t>第2四半期</t>
    <rPh sb="0" eb="1">
      <t>ダイ</t>
    </rPh>
    <rPh sb="2" eb="5">
      <t>シハンキ</t>
    </rPh>
    <phoneticPr fontId="5"/>
  </si>
  <si>
    <r>
      <t>主要旅行業者の旅行取扱状況速報</t>
    </r>
    <r>
      <rPr>
        <sz val="11"/>
        <rFont val="ＭＳ Ｐゴシック"/>
        <family val="3"/>
        <charset val="128"/>
      </rPr>
      <t/>
    </r>
    <phoneticPr fontId="2"/>
  </si>
  <si>
    <t>会　　　　　社　　　　　名</t>
    <phoneticPr fontId="2"/>
  </si>
  <si>
    <t>海　　　外　　　旅　　　行</t>
    <phoneticPr fontId="2"/>
  </si>
  <si>
    <t>外　　国　　人　　旅　　行</t>
    <phoneticPr fontId="2"/>
  </si>
  <si>
    <t>国　　　　内　　　　旅　　　　行</t>
    <phoneticPr fontId="2"/>
  </si>
  <si>
    <t>合　　　　　　　　　　　計</t>
    <phoneticPr fontId="2"/>
  </si>
  <si>
    <t>取扱額（千円）</t>
    <rPh sb="0" eb="2">
      <t>トリアツカイ</t>
    </rPh>
    <rPh sb="2" eb="3">
      <t>ガク</t>
    </rPh>
    <rPh sb="4" eb="6">
      <t>センエン</t>
    </rPh>
    <phoneticPr fontId="2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</si>
  <si>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2"/>
  </si>
  <si>
    <t>区分</t>
    <rPh sb="0" eb="2">
      <t>クブン</t>
    </rPh>
    <phoneticPr fontId="2"/>
  </si>
  <si>
    <t>取扱額</t>
    <rPh sb="0" eb="3">
      <t>トリアツカイガク</t>
    </rPh>
    <phoneticPr fontId="2"/>
  </si>
  <si>
    <t>取扱人数</t>
    <rPh sb="0" eb="1">
      <t>ト</t>
    </rPh>
    <rPh sb="1" eb="2">
      <t>アツカ</t>
    </rPh>
    <rPh sb="2" eb="4">
      <t>ニンズウ</t>
    </rPh>
    <phoneticPr fontId="2"/>
  </si>
  <si>
    <r>
      <t xml:space="preserve">取扱額
</t>
    </r>
    <r>
      <rPr>
        <sz val="9"/>
        <color indexed="8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2"/>
  </si>
  <si>
    <r>
      <t xml:space="preserve">前年
</t>
    </r>
    <r>
      <rPr>
        <sz val="9"/>
        <color indexed="8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2"/>
  </si>
  <si>
    <r>
      <t>前年比</t>
    </r>
    <r>
      <rPr>
        <sz val="9"/>
        <color indexed="8"/>
        <rFont val="ＭＳ Ｐゴシック"/>
        <family val="3"/>
        <charset val="128"/>
      </rPr>
      <t xml:space="preserve">
（％）</t>
    </r>
    <rPh sb="0" eb="3">
      <t>ゼンネンヒ</t>
    </rPh>
    <phoneticPr fontId="2"/>
  </si>
  <si>
    <t>取扱人数
（人）</t>
    <rPh sb="0" eb="2">
      <t>トリアツカイ</t>
    </rPh>
    <rPh sb="2" eb="4">
      <t>ニンズウ</t>
    </rPh>
    <rPh sb="6" eb="7">
      <t>ニン</t>
    </rPh>
    <phoneticPr fontId="2"/>
  </si>
  <si>
    <t>前年
（人）</t>
    <rPh sb="0" eb="2">
      <t>ゼンネン</t>
    </rPh>
    <rPh sb="4" eb="5">
      <t>ニン</t>
    </rPh>
    <phoneticPr fontId="2"/>
  </si>
  <si>
    <t>海外旅行</t>
  </si>
  <si>
    <t>外国人旅行</t>
  </si>
  <si>
    <t>国内旅行</t>
  </si>
  <si>
    <t>合計</t>
  </si>
  <si>
    <t>日通旅行（株）</t>
  </si>
  <si>
    <t>（株）ジャルパック</t>
  </si>
  <si>
    <t>6月</t>
    <rPh sb="1" eb="2">
      <t>ガツ</t>
    </rPh>
    <phoneticPr fontId="5"/>
  </si>
  <si>
    <t>区分</t>
    <phoneticPr fontId="2"/>
  </si>
  <si>
    <t>区分</t>
    <phoneticPr fontId="2"/>
  </si>
  <si>
    <t>7月</t>
    <rPh sb="1" eb="2">
      <t>ガツ</t>
    </rPh>
    <phoneticPr fontId="5"/>
  </si>
  <si>
    <t>8月</t>
    <rPh sb="1" eb="2">
      <t>ガツ</t>
    </rPh>
    <phoneticPr fontId="5"/>
  </si>
  <si>
    <t>9月</t>
    <rPh sb="1" eb="2">
      <t>ガツ</t>
    </rPh>
    <phoneticPr fontId="5"/>
  </si>
  <si>
    <t>第3四半期</t>
    <rPh sb="0" eb="1">
      <t>ダイ</t>
    </rPh>
    <rPh sb="2" eb="5">
      <t>シハンキ</t>
    </rPh>
    <phoneticPr fontId="5"/>
  </si>
  <si>
    <t>10月</t>
    <rPh sb="2" eb="3">
      <t>ガツ</t>
    </rPh>
    <phoneticPr fontId="5"/>
  </si>
  <si>
    <t>11月</t>
    <rPh sb="2" eb="3">
      <t>ガツ</t>
    </rPh>
    <phoneticPr fontId="5"/>
  </si>
  <si>
    <t>12月</t>
    <rPh sb="2" eb="3">
      <t>ガツ</t>
    </rPh>
    <phoneticPr fontId="5"/>
  </si>
  <si>
    <t>上期</t>
    <phoneticPr fontId="5"/>
  </si>
  <si>
    <t>会　　　　　社　　　　　名</t>
    <phoneticPr fontId="2"/>
  </si>
  <si>
    <t>－</t>
  </si>
  <si>
    <r>
      <t>主要旅行業者の旅行取扱状況速報</t>
    </r>
    <r>
      <rPr>
        <sz val="11"/>
        <rFont val="ＭＳ Ｐゴシック"/>
        <family val="3"/>
        <charset val="128"/>
      </rPr>
      <t/>
    </r>
    <phoneticPr fontId="2"/>
  </si>
  <si>
    <t>会　　　　　社　　　　　名</t>
    <phoneticPr fontId="2"/>
  </si>
  <si>
    <t>海　　　外　　　旅　　　行</t>
    <phoneticPr fontId="2"/>
  </si>
  <si>
    <t>外　　国　　人　　旅　　行</t>
    <phoneticPr fontId="2"/>
  </si>
  <si>
    <t>国　　　　内　　　　旅　　　　行</t>
    <phoneticPr fontId="2"/>
  </si>
  <si>
    <t>合　　　　　　　　　　　計</t>
    <phoneticPr fontId="2"/>
  </si>
  <si>
    <t>前年（千円）</t>
    <rPh sb="0" eb="2">
      <t>ゼンネン</t>
    </rPh>
    <rPh sb="3" eb="5">
      <t>センエン</t>
    </rPh>
    <phoneticPr fontId="2"/>
  </si>
  <si>
    <t>前年比（％）</t>
    <rPh sb="0" eb="3">
      <t>ゼンネンヒ</t>
    </rPh>
    <phoneticPr fontId="2"/>
  </si>
  <si>
    <t>ジェイティービー（15社計　＊2）</t>
  </si>
  <si>
    <t>KNT-CTホールディングス（8社計　＊3）</t>
  </si>
  <si>
    <t>エイチ・アイ・エス（5社計　＊4）</t>
  </si>
  <si>
    <t>阪急交通社（3社計　＊5）</t>
  </si>
  <si>
    <t>楽天(株)</t>
  </si>
  <si>
    <t>東武トップツアーズ（株）</t>
  </si>
  <si>
    <t>（株）JTBビジネストラベルソリューションズ</t>
  </si>
  <si>
    <t>（株）DeNAトラベル</t>
  </si>
  <si>
    <t>（株）IACEトラベル</t>
  </si>
  <si>
    <t>（株）旅工房</t>
  </si>
  <si>
    <t>（株）トヨタツーリストインターナショナル</t>
  </si>
  <si>
    <t>東日観光（株）</t>
  </si>
  <si>
    <t>メルコトラベル（株）</t>
  </si>
  <si>
    <t>（株）フジ・トラベル・サービス</t>
  </si>
  <si>
    <t>（株）南海国際旅行</t>
  </si>
  <si>
    <t>WILLER TRAVEL（株）</t>
  </si>
  <si>
    <t>（株）日産クリエイティブサービス</t>
  </si>
  <si>
    <t>北海道旅客鉄道（株）</t>
  </si>
  <si>
    <t>（株）小田急トラベル</t>
  </si>
  <si>
    <t>イオンコンパス（株）</t>
  </si>
  <si>
    <t>京成トラベルサービス（株）</t>
  </si>
  <si>
    <t>ケイライントラベル（株）</t>
  </si>
  <si>
    <t>名鉄観光バス（株）</t>
  </si>
  <si>
    <t>（株）ヤマハトラベルサービス</t>
  </si>
  <si>
    <t>西武トラベル（株）</t>
  </si>
  <si>
    <t>（株）JAL JTAセールス</t>
  </si>
  <si>
    <t>菱和ダイヤモンド航空サービス（株）</t>
  </si>
  <si>
    <t>（株）トラベル日本</t>
  </si>
  <si>
    <t>※JTBグループは、15社内取引を相殺し合計した数値</t>
    <rPh sb="12" eb="14">
      <t>シャナイ</t>
    </rPh>
    <rPh sb="14" eb="16">
      <t>トリヒキ</t>
    </rPh>
    <rPh sb="17" eb="19">
      <t>ソウサイ</t>
    </rPh>
    <rPh sb="20" eb="22">
      <t>ゴウケイ</t>
    </rPh>
    <rPh sb="24" eb="26">
      <t>スウチ</t>
    </rPh>
    <phoneticPr fontId="2"/>
  </si>
  <si>
    <t>　 JTBグループ15社 ： ジェイティービー、JTB北海道、JTB東北、JTB関東、JTB首都圏、JTB中部、JTB西日本、JTB中国四国、JTB九州、JTB東海、JTB関</t>
    <phoneticPr fontId="2"/>
  </si>
  <si>
    <t>　　　　　　　　　　　　　　　西、JTBコーポレートセールス、i.JTB、JTBグローバル・マーケティング＆トラベル、JTB国内旅行企画</t>
    <phoneticPr fontId="2"/>
  </si>
  <si>
    <t>※KNT-CTホールディングスは、8社内取引を相殺し、合計した数値</t>
    <rPh sb="18" eb="20">
      <t>シャナイ</t>
    </rPh>
    <rPh sb="20" eb="22">
      <t>トリヒキ</t>
    </rPh>
    <rPh sb="23" eb="25">
      <t>ソウサイ</t>
    </rPh>
    <rPh sb="27" eb="29">
      <t>ゴウケイ</t>
    </rPh>
    <rPh sb="31" eb="33">
      <t>スウチ</t>
    </rPh>
    <phoneticPr fontId="2"/>
  </si>
  <si>
    <t>　 KNT-CTホールディングス8社 ： 近畿日本ツーリスト、近畿日本ツーリスト北海道、近畿日本ツーリスト東北、近畿日本ツーリスト中国四国、近畿日本ツーリ</t>
    <rPh sb="17" eb="18">
      <t>シャ</t>
    </rPh>
    <rPh sb="21" eb="25">
      <t>キンキニホン</t>
    </rPh>
    <rPh sb="31" eb="35">
      <t>キンキニホン</t>
    </rPh>
    <rPh sb="40" eb="43">
      <t>ホッカイドウ</t>
    </rPh>
    <rPh sb="44" eb="46">
      <t>キンキ</t>
    </rPh>
    <rPh sb="46" eb="48">
      <t>ニホン</t>
    </rPh>
    <rPh sb="53" eb="55">
      <t>トウホク</t>
    </rPh>
    <rPh sb="56" eb="58">
      <t>キンキ</t>
    </rPh>
    <rPh sb="58" eb="60">
      <t>ニホン</t>
    </rPh>
    <rPh sb="65" eb="69">
      <t>チュウゴクシコク</t>
    </rPh>
    <rPh sb="70" eb="72">
      <t>キンキ</t>
    </rPh>
    <rPh sb="72" eb="74">
      <t>ニホン</t>
    </rPh>
    <phoneticPr fontId="2"/>
  </si>
  <si>
    <t>　　　　　　　　　　　　　　　　　　　　　 スト九州、ユナイテッドツアーズ、クラブツーリズム、近畿日本ツーリスト個人旅行</t>
    <phoneticPr fontId="2"/>
  </si>
  <si>
    <t>※エイチ・アイ・エスは、5社内取引を相殺し、合計した数値</t>
    <rPh sb="13" eb="15">
      <t>シャナイ</t>
    </rPh>
    <rPh sb="15" eb="17">
      <t>トリヒキ</t>
    </rPh>
    <rPh sb="18" eb="20">
      <t>ソウサイ</t>
    </rPh>
    <rPh sb="22" eb="24">
      <t>ゴウケイ</t>
    </rPh>
    <rPh sb="26" eb="28">
      <t>スウチ</t>
    </rPh>
    <phoneticPr fontId="2"/>
  </si>
  <si>
    <t>　 エイチ・アイ・エス5社 ： エイチ・アイ・エス、オリオンツアー、クオリタ、クルーズプラネット、ジャパンホリデートラベル</t>
    <rPh sb="12" eb="13">
      <t>シャ</t>
    </rPh>
    <phoneticPr fontId="2"/>
  </si>
  <si>
    <t>※阪急交通社は、3社内取引を相殺し、合計したもの</t>
    <rPh sb="1" eb="6">
      <t>ハンキュウコウツウシャ</t>
    </rPh>
    <rPh sb="9" eb="10">
      <t>シャ</t>
    </rPh>
    <rPh sb="10" eb="11">
      <t>ナイ</t>
    </rPh>
    <rPh sb="11" eb="13">
      <t>トリヒキ</t>
    </rPh>
    <rPh sb="14" eb="16">
      <t>ソウサイ</t>
    </rPh>
    <rPh sb="18" eb="20">
      <t>ゴウケイ</t>
    </rPh>
    <phoneticPr fontId="2"/>
  </si>
  <si>
    <t>　 阪急交通社3社 ： 阪急交通社、阪急阪神ビジネストラベル、阪神トラベル・インターナショナル</t>
    <rPh sb="2" eb="7">
      <t>ハンキュウコウツウシャ</t>
    </rPh>
    <rPh sb="8" eb="9">
      <t>シャ</t>
    </rPh>
    <rPh sb="12" eb="17">
      <t>ハンキュウコウツウシャ</t>
    </rPh>
    <rPh sb="18" eb="22">
      <t>ハンキュウハンシン</t>
    </rPh>
    <rPh sb="31" eb="33">
      <t>ハンシン</t>
    </rPh>
    <phoneticPr fontId="2"/>
  </si>
  <si>
    <t>※WILLER TRAVELは平成27年度のデータがないため、合計数値は同社分を除いて集計</t>
    <rPh sb="15" eb="17">
      <t>ヘイセイ</t>
    </rPh>
    <rPh sb="19" eb="21">
      <t>ネンド</t>
    </rPh>
    <rPh sb="31" eb="35">
      <t>ゴウケイスウチ</t>
    </rPh>
    <rPh sb="36" eb="38">
      <t>ドウシャ</t>
    </rPh>
    <rPh sb="38" eb="39">
      <t>ブン</t>
    </rPh>
    <rPh sb="40" eb="41">
      <t>ノゾ</t>
    </rPh>
    <rPh sb="43" eb="45">
      <t>シュウケイ</t>
    </rPh>
    <phoneticPr fontId="2"/>
  </si>
  <si>
    <r>
      <t>※</t>
    </r>
    <r>
      <rPr>
        <sz val="11"/>
        <color indexed="21"/>
        <rFont val="ＭＳ Ｐゴシック"/>
        <family val="3"/>
        <charset val="128"/>
      </rPr>
      <t>■</t>
    </r>
    <r>
      <rPr>
        <sz val="11"/>
        <rFont val="ＭＳ Ｐゴシック"/>
        <family val="3"/>
        <charset val="128"/>
      </rPr>
      <t>は新たに追加した会社</t>
    </r>
    <rPh sb="3" eb="4">
      <t>アラ</t>
    </rPh>
    <rPh sb="6" eb="8">
      <t>ツイカ</t>
    </rPh>
    <rPh sb="10" eb="12">
      <t>カイシャ</t>
    </rPh>
    <phoneticPr fontId="2"/>
  </si>
  <si>
    <r>
      <t>主要旅行業者の旅行取扱状況速報</t>
    </r>
    <r>
      <rPr>
        <sz val="11"/>
        <rFont val="ＭＳ Ｐゴシック"/>
        <family val="3"/>
        <charset val="128"/>
      </rPr>
      <t/>
    </r>
    <phoneticPr fontId="2"/>
  </si>
  <si>
    <t>会　　　　　社　　　　　名</t>
    <phoneticPr fontId="2"/>
  </si>
  <si>
    <t>海　　　外　　　旅　　　行</t>
    <phoneticPr fontId="2"/>
  </si>
  <si>
    <t>外　　国　　人　　旅　　行</t>
    <phoneticPr fontId="2"/>
  </si>
  <si>
    <t>国　　　　内　　　　旅　　　　行</t>
    <phoneticPr fontId="2"/>
  </si>
  <si>
    <t>合　　　　　　　　　　　計</t>
    <phoneticPr fontId="2"/>
  </si>
  <si>
    <t>外　　国　　人　　旅　　行</t>
    <phoneticPr fontId="2"/>
  </si>
  <si>
    <t>2016年度第1四半期</t>
    <rPh sb="4" eb="6">
      <t>ネンド</t>
    </rPh>
    <rPh sb="6" eb="7">
      <t>ダイ</t>
    </rPh>
    <rPh sb="8" eb="11">
      <t>シハンキ</t>
    </rPh>
    <phoneticPr fontId="2"/>
  </si>
  <si>
    <t>2016年度第2四半期</t>
    <rPh sb="4" eb="6">
      <t>ネンド</t>
    </rPh>
    <rPh sb="6" eb="7">
      <t>ダイ</t>
    </rPh>
    <rPh sb="8" eb="11">
      <t>シハンキ</t>
    </rPh>
    <phoneticPr fontId="2"/>
  </si>
  <si>
    <t>2016年度第3四半期</t>
    <rPh sb="4" eb="6">
      <t>ネンド</t>
    </rPh>
    <rPh sb="6" eb="7">
      <t>ダイ</t>
    </rPh>
    <rPh sb="8" eb="11">
      <t>シハンキ</t>
    </rPh>
    <phoneticPr fontId="2"/>
  </si>
  <si>
    <t>2016年度上期</t>
    <rPh sb="4" eb="6">
      <t>ネンド</t>
    </rPh>
    <rPh sb="6" eb="8">
      <t>カミキ</t>
    </rPh>
    <phoneticPr fontId="2"/>
  </si>
  <si>
    <t>－</t>
    <phoneticPr fontId="2"/>
  </si>
  <si>
    <t>　 JTBグループ15社 ： ジェイティービー、JTB北海道、JTB東北、JTB関東、JTB首都圏、JTB中部、JTB西日本、JTB中国四国、JTB九州、JTB東海、JTB関</t>
    <phoneticPr fontId="2"/>
  </si>
  <si>
    <t>　　　　　　　　　　　　　　　西、JTBコーポレートセールス、i.JTB、JTBグローバル・マーケティング＆トラベル、JTB国内旅行企画</t>
    <phoneticPr fontId="2"/>
  </si>
  <si>
    <t>　　　　　　　　　　　　　　　　　　　　　 スト九州、ユナイテッドツアーズ、クラブツーリズム、近畿日本ツーリスト個人旅行</t>
    <phoneticPr fontId="2"/>
  </si>
  <si>
    <t>　 JTBグループ15社 ： ジェイティービー、JTB北海道、JTB東北、JTB関東、JTB首都圏、JTB中部、JTB西日本、JTB中国四国、JTB九州、JTB東海、JTB関</t>
    <phoneticPr fontId="2"/>
  </si>
  <si>
    <t>　　　　　　　　　　　　　　　西、JTBコーポレートセールス、i.JTB、JTBグローバル・マーケティング＆トラベル、JTB国内旅行企画</t>
    <phoneticPr fontId="2"/>
  </si>
  <si>
    <t>　　　　　　　　　　　　　　　　　　　　　 スト九州、ユナイテッドツアーズ、クラブツーリズム、近畿日本ツーリスト個人旅行</t>
    <phoneticPr fontId="2"/>
  </si>
  <si>
    <t>　 JTBグループ15社 ： ジェイティービー、JTB北海道、JTB東北、JTB関東、JTB首都圏、JTB中部、JTB西日本、JTB中国四国、JTB九州、JTB東海、JTB関</t>
    <phoneticPr fontId="2"/>
  </si>
  <si>
    <t>　　　　　　　　　　　　　　　西、JTBコーポレートセールス、i.JTB、JTBグローバル・マーケティング＆トラベル、JTB国内旅行企画</t>
    <phoneticPr fontId="2"/>
  </si>
  <si>
    <t>　　　　　　　　　　　　　　　　　　　　　 スト九州、ユナイテッドツアーズ、クラブツーリズム、近畿日本ツーリスト個人旅行</t>
    <phoneticPr fontId="2"/>
  </si>
  <si>
    <t>2016年度海外旅行推移</t>
    <rPh sb="6" eb="10">
      <t>カイガイリョコウ</t>
    </rPh>
    <rPh sb="10" eb="12">
      <t>スイイ</t>
    </rPh>
    <phoneticPr fontId="5"/>
  </si>
  <si>
    <t>2016年度外国人旅行推移</t>
    <rPh sb="6" eb="8">
      <t>ガイコク</t>
    </rPh>
    <rPh sb="8" eb="9">
      <t>ジン</t>
    </rPh>
    <rPh sb="9" eb="11">
      <t>リョコウ</t>
    </rPh>
    <rPh sb="11" eb="13">
      <t>スイイ</t>
    </rPh>
    <phoneticPr fontId="5"/>
  </si>
  <si>
    <t>2016年度国内旅行推移</t>
    <rPh sb="6" eb="8">
      <t>コクナイ</t>
    </rPh>
    <rPh sb="8" eb="10">
      <t>リョコウ</t>
    </rPh>
    <rPh sb="10" eb="12">
      <t>スイイ</t>
    </rPh>
    <phoneticPr fontId="5"/>
  </si>
  <si>
    <t>2016年度合計推移</t>
    <rPh sb="6" eb="8">
      <t>ゴウケイ</t>
    </rPh>
    <rPh sb="8" eb="10">
      <t>スイイ</t>
    </rPh>
    <phoneticPr fontId="5"/>
  </si>
  <si>
    <t>-</t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</si>
  <si>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</si>
  <si>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</si>
  <si>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</si>
  <si>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</si>
  <si>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</si>
  <si>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</si>
  <si>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</si>
  <si>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</si>
  <si>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</si>
  <si>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－</t>
    <phoneticPr fontId="10"/>
  </si>
  <si>
    <t>－</t>
    <phoneticPr fontId="10"/>
  </si>
  <si>
    <t>－</t>
    <phoneticPr fontId="10"/>
  </si>
  <si>
    <t>－</t>
    <phoneticPr fontId="10"/>
  </si>
  <si>
    <t>－</t>
    <phoneticPr fontId="10"/>
  </si>
  <si>
    <t>－</t>
    <phoneticPr fontId="10"/>
  </si>
  <si>
    <t>－</t>
    <phoneticPr fontId="10"/>
  </si>
  <si>
    <t>－</t>
    <phoneticPr fontId="10"/>
  </si>
  <si>
    <t>－</t>
    <phoneticPr fontId="10"/>
  </si>
  <si>
    <t>－</t>
    <phoneticPr fontId="2"/>
  </si>
  <si>
    <t>－</t>
    <phoneticPr fontId="2"/>
  </si>
  <si>
    <t>－</t>
    <phoneticPr fontId="2"/>
  </si>
  <si>
    <t>－</t>
    <phoneticPr fontId="2"/>
  </si>
  <si>
    <t>－</t>
    <phoneticPr fontId="2"/>
  </si>
  <si>
    <t>－</t>
    <phoneticPr fontId="2"/>
  </si>
  <si>
    <t>－</t>
    <phoneticPr fontId="13"/>
  </si>
  <si>
    <t>－</t>
    <phoneticPr fontId="13"/>
  </si>
  <si>
    <t>－</t>
    <phoneticPr fontId="13"/>
  </si>
  <si>
    <t>－</t>
    <phoneticPr fontId="13"/>
  </si>
  <si>
    <t>－</t>
    <phoneticPr fontId="13"/>
  </si>
  <si>
    <t>－</t>
    <phoneticPr fontId="13"/>
  </si>
  <si>
    <t>合　　計</t>
  </si>
  <si>
    <t>ジェイティービー（15社計＊）</t>
  </si>
  <si>
    <t>KNT-CTホールディングス（8社計＊）</t>
  </si>
  <si>
    <t>エイチ・アイ・エス（5社計＊）</t>
  </si>
  <si>
    <t>阪急交通社（3社計＊）</t>
  </si>
  <si>
    <t>合   計（＊）</t>
  </si>
  <si>
    <t>合　　　　計（＊）</t>
    <phoneticPr fontId="10"/>
  </si>
  <si>
    <t>合     計（＊）</t>
  </si>
  <si>
    <t>合     計（＊）</t>
    <phoneticPr fontId="10"/>
  </si>
  <si>
    <t>合　　　計（＊）</t>
  </si>
  <si>
    <t>合      計（＊）</t>
  </si>
  <si>
    <t>2016年度下期</t>
    <rPh sb="4" eb="6">
      <t>ネンド</t>
    </rPh>
    <rPh sb="6" eb="8">
      <t>シモキ</t>
    </rPh>
    <phoneticPr fontId="2"/>
  </si>
  <si>
    <t>2016年度第4四半期</t>
    <rPh sb="4" eb="6">
      <t>ネンド</t>
    </rPh>
    <rPh sb="6" eb="7">
      <t>ダイ</t>
    </rPh>
    <rPh sb="8" eb="11">
      <t>シハンキ</t>
    </rPh>
    <phoneticPr fontId="2"/>
  </si>
  <si>
    <t>ジェイティービー（15社計）</t>
  </si>
  <si>
    <t>KNT-CTホールディングス（8社計）</t>
  </si>
  <si>
    <t>エイチ・アイ・エス（5社計）</t>
  </si>
  <si>
    <t>阪急交通社（3社計）</t>
    <phoneticPr fontId="2"/>
  </si>
  <si>
    <t>合　　　計</t>
  </si>
  <si>
    <t>阪急交通社（3社計）</t>
  </si>
  <si>
    <t>国　　　　内　　　　旅　　　　行</t>
    <phoneticPr fontId="2"/>
  </si>
  <si>
    <t>合　　　　　　　　　　　計</t>
    <phoneticPr fontId="2"/>
  </si>
  <si>
    <t>　 JTBグループ15社 ： ジェイティービー、JTB北海道、JTB東北、JTB関東、JTB首都圏、JTB中部、JTB西日本、JTB中国四国、JTB九州、JTB東海、JTB関</t>
    <phoneticPr fontId="2"/>
  </si>
  <si>
    <t>　　　　　　　　　　　　　　　西、JTBコーポレートセールス、i.JTB、JTBグローバル・マーケティング＆トラベル、JTB国内旅行企画</t>
    <phoneticPr fontId="2"/>
  </si>
  <si>
    <t>　　　　　　　　　　　　　　　　　　　　　 スト九州、ユナイテッドツアーズ、クラブツーリズム、近畿日本ツーリスト個人旅行</t>
    <phoneticPr fontId="2"/>
  </si>
  <si>
    <t>1月</t>
    <rPh sb="1" eb="2">
      <t>ガツ</t>
    </rPh>
    <phoneticPr fontId="5"/>
  </si>
  <si>
    <t>2月</t>
    <rPh sb="1" eb="2">
      <t>ガツ</t>
    </rPh>
    <phoneticPr fontId="5"/>
  </si>
  <si>
    <t>3月</t>
    <rPh sb="1" eb="2">
      <t>ガツ</t>
    </rPh>
    <phoneticPr fontId="5"/>
  </si>
  <si>
    <t>第4四半期</t>
    <rPh sb="0" eb="1">
      <t>ダイ</t>
    </rPh>
    <rPh sb="2" eb="5">
      <t>シハンキ</t>
    </rPh>
    <phoneticPr fontId="5"/>
  </si>
  <si>
    <t>16年度累計</t>
    <rPh sb="4" eb="6">
      <t>ルイケイ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</si>
</sst>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\(yyyy&quot;年&quot;m&quot;月分）&quot;"/>
    <numFmt numFmtId="177" formatCode="#,##0.0;[Red]\-#,##0.0"/>
    <numFmt numFmtId="178" formatCode="0.0"/>
    <numFmt numFmtId="179" formatCode="0.0_ "/>
    <numFmt numFmtId="180" formatCode="yyyy&quot;年&quot;m&quot;月分&quot;"/>
    <numFmt numFmtId="181" formatCode="0.0%"/>
    <numFmt numFmtId="182" formatCode="0.0_);\(0.0\)"/>
  </numFmts>
  <fonts count="23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2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rgb="FF007373"/>
      <name val="ＭＳ Ｐゴシック"/>
      <family val="3"/>
      <charset val="128"/>
    </font>
    <font>
      <sz val="11"/>
      <color rgb="FF007373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6" tint="-0.74999237037263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175">
    <xf numFmtId="0" fontId="0" fillId="0" borderId="0" xfId="0">
      <alignment vertical="center"/>
    </xf>
    <xf numFmtId="3" fontId="0" fillId="0" borderId="1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0" xfId="0" applyFill="1">
      <alignment vertical="center"/>
    </xf>
    <xf numFmtId="3" fontId="0" fillId="0" borderId="3" xfId="0" applyNumberFormat="1" applyBorder="1">
      <alignment vertical="center"/>
    </xf>
    <xf numFmtId="3" fontId="0" fillId="0" borderId="4" xfId="0" applyNumberFormat="1" applyBorder="1">
      <alignment vertical="center"/>
    </xf>
    <xf numFmtId="178" fontId="0" fillId="0" borderId="5" xfId="0" applyNumberFormat="1" applyBorder="1" applyAlignment="1">
      <alignment horizontal="right" vertical="center"/>
    </xf>
    <xf numFmtId="178" fontId="0" fillId="0" borderId="5" xfId="0" applyNumberFormat="1" applyBorder="1" applyAlignment="1">
      <alignment horizontal="center" vertical="center"/>
    </xf>
    <xf numFmtId="3" fontId="0" fillId="0" borderId="6" xfId="0" applyNumberFormat="1" applyBorder="1">
      <alignment vertical="center"/>
    </xf>
    <xf numFmtId="3" fontId="0" fillId="0" borderId="7" xfId="0" applyNumberFormat="1" applyBorder="1">
      <alignment vertical="center"/>
    </xf>
    <xf numFmtId="0" fontId="0" fillId="0" borderId="0" xfId="0" applyBorder="1">
      <alignment vertical="center"/>
    </xf>
    <xf numFmtId="3" fontId="0" fillId="0" borderId="0" xfId="0" applyNumberFormat="1" applyBorder="1">
      <alignment vertical="center"/>
    </xf>
    <xf numFmtId="179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178" fontId="0" fillId="0" borderId="8" xfId="0" applyNumberFormat="1" applyBorder="1" applyAlignment="1">
      <alignment horizontal="right" vertical="center"/>
    </xf>
    <xf numFmtId="0" fontId="16" fillId="0" borderId="0" xfId="0" applyFont="1">
      <alignment vertical="center"/>
    </xf>
    <xf numFmtId="0" fontId="16" fillId="2" borderId="9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distributed" vertical="center" indent="1"/>
    </xf>
    <xf numFmtId="3" fontId="16" fillId="0" borderId="9" xfId="0" applyNumberFormat="1" applyFont="1" applyBorder="1">
      <alignment vertical="center"/>
    </xf>
    <xf numFmtId="0" fontId="16" fillId="0" borderId="11" xfId="0" applyFont="1" applyBorder="1" applyAlignment="1">
      <alignment horizontal="distributed" vertical="center" indent="1"/>
    </xf>
    <xf numFmtId="3" fontId="16" fillId="0" borderId="12" xfId="0" applyNumberFormat="1" applyFont="1" applyBorder="1">
      <alignment vertical="center"/>
    </xf>
    <xf numFmtId="3" fontId="0" fillId="0" borderId="13" xfId="0" applyNumberFormat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5" xfId="0" applyNumberFormat="1" applyBorder="1">
      <alignment vertical="center"/>
    </xf>
    <xf numFmtId="3" fontId="0" fillId="0" borderId="16" xfId="0" applyNumberFormat="1" applyBorder="1">
      <alignment vertical="center"/>
    </xf>
    <xf numFmtId="178" fontId="0" fillId="0" borderId="17" xfId="0" applyNumberFormat="1" applyBorder="1" applyAlignment="1">
      <alignment horizontal="right" vertical="center"/>
    </xf>
    <xf numFmtId="0" fontId="0" fillId="0" borderId="0" xfId="0" applyFont="1" applyBorder="1">
      <alignment vertical="center"/>
    </xf>
    <xf numFmtId="176" fontId="6" fillId="0" borderId="18" xfId="12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178" fontId="0" fillId="0" borderId="19" xfId="0" applyNumberFormat="1" applyBorder="1" applyAlignment="1">
      <alignment horizontal="right" vertical="center"/>
    </xf>
    <xf numFmtId="178" fontId="0" fillId="0" borderId="8" xfId="0" applyNumberFormat="1" applyBorder="1" applyAlignment="1">
      <alignment vertical="center"/>
    </xf>
    <xf numFmtId="178" fontId="0" fillId="0" borderId="5" xfId="0" applyNumberFormat="1" applyBorder="1" applyAlignment="1">
      <alignment vertical="center"/>
    </xf>
    <xf numFmtId="176" fontId="6" fillId="0" borderId="18" xfId="12" applyNumberFormat="1" applyFont="1" applyBorder="1" applyAlignment="1">
      <alignment vertical="center" wrapText="1"/>
    </xf>
    <xf numFmtId="0" fontId="0" fillId="2" borderId="20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177" fontId="4" fillId="2" borderId="21" xfId="1" applyNumberFormat="1" applyFont="1" applyFill="1" applyBorder="1" applyAlignment="1">
      <alignment horizontal="center" vertical="center" shrinkToFit="1"/>
    </xf>
    <xf numFmtId="0" fontId="0" fillId="2" borderId="22" xfId="0" applyFont="1" applyFill="1" applyBorder="1" applyAlignment="1">
      <alignment horizontal="center" vertical="center" shrinkToFit="1"/>
    </xf>
    <xf numFmtId="0" fontId="17" fillId="0" borderId="2" xfId="0" applyFont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0" xfId="0" applyNumberFormat="1" applyFill="1" applyBorder="1">
      <alignment vertical="center"/>
    </xf>
    <xf numFmtId="0" fontId="17" fillId="0" borderId="3" xfId="0" applyFont="1" applyBorder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8" fontId="0" fillId="0" borderId="5" xfId="0" applyNumberFormat="1" applyFont="1" applyFill="1" applyBorder="1" applyAlignment="1" applyProtection="1">
      <alignment horizontal="right" vertical="center"/>
    </xf>
    <xf numFmtId="178" fontId="0" fillId="0" borderId="5" xfId="0" applyNumberFormat="1" applyFont="1" applyFill="1" applyBorder="1" applyAlignment="1" applyProtection="1">
      <alignment horizontal="center" vertical="center"/>
    </xf>
    <xf numFmtId="38" fontId="0" fillId="0" borderId="4" xfId="0" applyNumberFormat="1" applyBorder="1" applyAlignment="1">
      <alignment horizontal="center" vertical="center"/>
    </xf>
    <xf numFmtId="38" fontId="0" fillId="0" borderId="25" xfId="0" applyNumberFormat="1" applyBorder="1" applyAlignment="1">
      <alignment horizontal="right" vertical="center"/>
    </xf>
    <xf numFmtId="38" fontId="17" fillId="0" borderId="4" xfId="0" applyNumberFormat="1" applyFon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17" fillId="0" borderId="0" xfId="0" applyFont="1" applyFill="1" applyBorder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178" fontId="0" fillId="0" borderId="5" xfId="0" applyNumberFormat="1" applyFont="1" applyFill="1" applyBorder="1" applyAlignment="1" applyProtection="1">
      <alignment vertical="center"/>
    </xf>
    <xf numFmtId="38" fontId="0" fillId="0" borderId="4" xfId="0" applyNumberFormat="1" applyBorder="1" applyAlignment="1">
      <alignment vertical="center"/>
    </xf>
    <xf numFmtId="178" fontId="0" fillId="0" borderId="19" xfId="0" applyNumberFormat="1" applyBorder="1" applyAlignment="1">
      <alignment vertical="center"/>
    </xf>
    <xf numFmtId="3" fontId="17" fillId="0" borderId="4" xfId="0" applyNumberFormat="1" applyFont="1" applyBorder="1" applyAlignment="1">
      <alignment horizontal="right" vertical="center"/>
    </xf>
    <xf numFmtId="38" fontId="0" fillId="0" borderId="1" xfId="0" applyNumberFormat="1" applyBorder="1" applyAlignment="1">
      <alignment vertical="center"/>
    </xf>
    <xf numFmtId="38" fontId="0" fillId="0" borderId="6" xfId="0" applyNumberFormat="1" applyBorder="1" applyAlignment="1">
      <alignment vertical="center"/>
    </xf>
    <xf numFmtId="0" fontId="18" fillId="0" borderId="3" xfId="0" applyFont="1" applyFill="1" applyBorder="1">
      <alignment vertical="center"/>
    </xf>
    <xf numFmtId="0" fontId="19" fillId="0" borderId="3" xfId="0" applyFont="1" applyBorder="1">
      <alignment vertical="center"/>
    </xf>
    <xf numFmtId="182" fontId="0" fillId="0" borderId="5" xfId="0" applyNumberFormat="1" applyFont="1" applyFill="1" applyBorder="1" applyAlignment="1" applyProtection="1">
      <alignment horizontal="right" vertical="center"/>
    </xf>
    <xf numFmtId="0" fontId="17" fillId="0" borderId="30" xfId="0" applyFont="1" applyBorder="1">
      <alignment vertical="center"/>
    </xf>
    <xf numFmtId="0" fontId="18" fillId="0" borderId="30" xfId="0" applyFont="1" applyFill="1" applyBorder="1">
      <alignment vertical="center"/>
    </xf>
    <xf numFmtId="0" fontId="19" fillId="0" borderId="30" xfId="0" applyFont="1" applyBorder="1">
      <alignment vertical="center"/>
    </xf>
    <xf numFmtId="181" fontId="16" fillId="0" borderId="0" xfId="0" applyNumberFormat="1" applyFont="1">
      <alignment vertical="center"/>
    </xf>
    <xf numFmtId="181" fontId="16" fillId="2" borderId="9" xfId="0" applyNumberFormat="1" applyFont="1" applyFill="1" applyBorder="1" applyAlignment="1">
      <alignment horizontal="center" vertical="center" wrapText="1"/>
    </xf>
    <xf numFmtId="181" fontId="16" fillId="0" borderId="9" xfId="0" applyNumberFormat="1" applyFont="1" applyBorder="1">
      <alignment vertical="center"/>
    </xf>
    <xf numFmtId="181" fontId="16" fillId="0" borderId="12" xfId="0" applyNumberFormat="1" applyFont="1" applyBorder="1">
      <alignment vertical="center"/>
    </xf>
    <xf numFmtId="181" fontId="16" fillId="2" borderId="31" xfId="0" applyNumberFormat="1" applyFont="1" applyFill="1" applyBorder="1" applyAlignment="1">
      <alignment horizontal="center" vertical="center"/>
    </xf>
    <xf numFmtId="181" fontId="16" fillId="2" borderId="32" xfId="0" applyNumberFormat="1" applyFont="1" applyFill="1" applyBorder="1" applyAlignment="1">
      <alignment horizontal="center" vertical="center" wrapText="1"/>
    </xf>
    <xf numFmtId="181" fontId="16" fillId="0" borderId="32" xfId="0" applyNumberFormat="1" applyFont="1" applyBorder="1">
      <alignment vertical="center"/>
    </xf>
    <xf numFmtId="181" fontId="16" fillId="0" borderId="33" xfId="0" applyNumberFormat="1" applyFont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0" fillId="0" borderId="18" xfId="12" applyNumberFormat="1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3" fontId="0" fillId="0" borderId="4" xfId="0" applyNumberFormat="1" applyBorder="1" applyAlignment="1">
      <alignment horizontal="center" vertical="center"/>
    </xf>
    <xf numFmtId="3" fontId="0" fillId="0" borderId="4" xfId="0" applyNumberFormat="1" applyBorder="1" applyAlignment="1">
      <alignment vertical="center"/>
    </xf>
    <xf numFmtId="178" fontId="0" fillId="0" borderId="17" xfId="0" applyNumberFormat="1" applyBorder="1" applyAlignment="1">
      <alignment vertical="center"/>
    </xf>
    <xf numFmtId="178" fontId="0" fillId="0" borderId="14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0" fillId="0" borderId="15" xfId="0" applyNumberFormat="1" applyBorder="1" applyAlignment="1">
      <alignment vertical="center"/>
    </xf>
    <xf numFmtId="3" fontId="0" fillId="0" borderId="7" xfId="0" applyNumberFormat="1" applyBorder="1" applyAlignment="1">
      <alignment vertical="center"/>
    </xf>
    <xf numFmtId="3" fontId="0" fillId="0" borderId="6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3" fontId="0" fillId="0" borderId="16" xfId="0" applyNumberFormat="1" applyBorder="1" applyAlignment="1">
      <alignment vertical="center"/>
    </xf>
    <xf numFmtId="3" fontId="0" fillId="0" borderId="13" xfId="0" applyNumberFormat="1" applyBorder="1" applyAlignment="1">
      <alignment vertical="center"/>
    </xf>
    <xf numFmtId="3" fontId="0" fillId="0" borderId="3" xfId="0" applyNumberFormat="1" applyBorder="1" applyAlignment="1">
      <alignment vertical="center"/>
    </xf>
    <xf numFmtId="0" fontId="19" fillId="0" borderId="29" xfId="0" applyFont="1" applyBorder="1">
      <alignment vertical="center"/>
    </xf>
    <xf numFmtId="3" fontId="0" fillId="0" borderId="29" xfId="0" applyNumberFormat="1" applyBorder="1">
      <alignment vertical="center"/>
    </xf>
    <xf numFmtId="3" fontId="0" fillId="0" borderId="29" xfId="0" applyNumberFormat="1" applyBorder="1" applyAlignment="1">
      <alignment vertical="center"/>
    </xf>
    <xf numFmtId="0" fontId="18" fillId="0" borderId="29" xfId="0" applyFont="1" applyFill="1" applyBorder="1" applyAlignment="1">
      <alignment horizontal="left" vertical="center"/>
    </xf>
    <xf numFmtId="0" fontId="0" fillId="0" borderId="34" xfId="0" applyFont="1" applyFill="1" applyBorder="1" applyAlignment="1">
      <alignment horizontal="center" vertical="center"/>
    </xf>
    <xf numFmtId="3" fontId="0" fillId="0" borderId="35" xfId="0" applyNumberFormat="1" applyBorder="1">
      <alignment vertical="center"/>
    </xf>
    <xf numFmtId="3" fontId="0" fillId="0" borderId="36" xfId="0" applyNumberFormat="1" applyBorder="1">
      <alignment vertical="center"/>
    </xf>
    <xf numFmtId="178" fontId="0" fillId="0" borderId="37" xfId="0" applyNumberFormat="1" applyBorder="1" applyAlignment="1">
      <alignment horizontal="right" vertical="center"/>
    </xf>
    <xf numFmtId="3" fontId="0" fillId="0" borderId="35" xfId="0" applyNumberFormat="1" applyBorder="1" applyAlignment="1">
      <alignment vertical="center"/>
    </xf>
    <xf numFmtId="3" fontId="0" fillId="0" borderId="36" xfId="0" applyNumberFormat="1" applyBorder="1" applyAlignment="1">
      <alignment vertical="center"/>
    </xf>
    <xf numFmtId="178" fontId="0" fillId="0" borderId="37" xfId="0" applyNumberFormat="1" applyBorder="1" applyAlignment="1">
      <alignment vertical="center"/>
    </xf>
    <xf numFmtId="0" fontId="0" fillId="0" borderId="38" xfId="0" applyFill="1" applyBorder="1">
      <alignment vertical="center"/>
    </xf>
    <xf numFmtId="0" fontId="0" fillId="0" borderId="39" xfId="0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178" fontId="0" fillId="0" borderId="37" xfId="0" applyNumberFormat="1" applyFont="1" applyFill="1" applyBorder="1" applyAlignment="1" applyProtection="1">
      <alignment horizontal="right" vertical="center"/>
    </xf>
    <xf numFmtId="38" fontId="0" fillId="0" borderId="36" xfId="0" applyNumberFormat="1" applyBorder="1" applyAlignment="1">
      <alignment vertical="center"/>
    </xf>
    <xf numFmtId="181" fontId="0" fillId="0" borderId="37" xfId="0" applyNumberFormat="1" applyFont="1" applyFill="1" applyBorder="1" applyAlignment="1" applyProtection="1">
      <alignment horizontal="right" vertical="center"/>
    </xf>
    <xf numFmtId="181" fontId="0" fillId="0" borderId="37" xfId="0" applyNumberFormat="1" applyBorder="1" applyAlignment="1">
      <alignment horizontal="right" vertical="center"/>
    </xf>
    <xf numFmtId="181" fontId="0" fillId="0" borderId="37" xfId="0" applyNumberFormat="1" applyFont="1" applyFill="1" applyBorder="1" applyAlignment="1" applyProtection="1">
      <alignment vertical="center"/>
    </xf>
    <xf numFmtId="181" fontId="0" fillId="0" borderId="37" xfId="0" applyNumberFormat="1" applyBorder="1" applyAlignment="1">
      <alignment vertical="center"/>
    </xf>
    <xf numFmtId="0" fontId="0" fillId="0" borderId="39" xfId="0" applyFont="1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0" fontId="0" fillId="0" borderId="40" xfId="0" applyFill="1" applyBorder="1">
      <alignment vertical="center"/>
    </xf>
    <xf numFmtId="0" fontId="0" fillId="0" borderId="41" xfId="0" applyBorder="1" applyAlignment="1">
      <alignment vertical="center"/>
    </xf>
    <xf numFmtId="0" fontId="21" fillId="0" borderId="3" xfId="0" applyFont="1" applyBorder="1">
      <alignment vertical="center"/>
    </xf>
    <xf numFmtId="178" fontId="0" fillId="0" borderId="25" xfId="0" applyNumberFormat="1" applyBorder="1" applyAlignment="1">
      <alignment horizontal="center" vertical="center"/>
    </xf>
    <xf numFmtId="38" fontId="0" fillId="0" borderId="3" xfId="0" applyNumberFormat="1" applyFont="1" applyFill="1" applyBorder="1" applyAlignment="1" applyProtection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0" fontId="21" fillId="0" borderId="42" xfId="0" applyFont="1" applyBorder="1">
      <alignment vertical="center"/>
    </xf>
    <xf numFmtId="0" fontId="16" fillId="2" borderId="9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distributed" vertical="center" indent="1"/>
    </xf>
    <xf numFmtId="3" fontId="16" fillId="0" borderId="9" xfId="0" applyNumberFormat="1" applyFont="1" applyBorder="1">
      <alignment vertical="center"/>
    </xf>
    <xf numFmtId="0" fontId="16" fillId="0" borderId="11" xfId="0" applyFont="1" applyBorder="1" applyAlignment="1">
      <alignment horizontal="distributed" vertical="center" indent="1"/>
    </xf>
    <xf numFmtId="3" fontId="16" fillId="0" borderId="12" xfId="0" applyNumberFormat="1" applyFont="1" applyBorder="1">
      <alignment vertical="center"/>
    </xf>
    <xf numFmtId="38" fontId="0" fillId="0" borderId="43" xfId="0" applyNumberFormat="1" applyBorder="1" applyAlignment="1">
      <alignment horizontal="right" vertical="center"/>
    </xf>
    <xf numFmtId="178" fontId="0" fillId="0" borderId="27" xfId="0" applyNumberFormat="1" applyBorder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0" fontId="0" fillId="0" borderId="59" xfId="0" applyFill="1" applyBorder="1">
      <alignment vertical="center"/>
    </xf>
    <xf numFmtId="0" fontId="22" fillId="2" borderId="44" xfId="0" applyFont="1" applyFill="1" applyBorder="1" applyAlignment="1">
      <alignment horizontal="center" vertical="center"/>
    </xf>
    <xf numFmtId="0" fontId="22" fillId="2" borderId="45" xfId="0" applyFont="1" applyFill="1" applyBorder="1" applyAlignment="1">
      <alignment horizontal="center" vertical="center"/>
    </xf>
    <xf numFmtId="0" fontId="22" fillId="2" borderId="46" xfId="0" applyFont="1" applyFill="1" applyBorder="1" applyAlignment="1">
      <alignment horizontal="center" vertical="center"/>
    </xf>
    <xf numFmtId="177" fontId="11" fillId="2" borderId="46" xfId="1" applyNumberFormat="1" applyFont="1" applyFill="1" applyBorder="1" applyAlignment="1">
      <alignment horizontal="center" vertical="center"/>
    </xf>
    <xf numFmtId="177" fontId="11" fillId="2" borderId="44" xfId="1" applyNumberFormat="1" applyFont="1" applyFill="1" applyBorder="1" applyAlignment="1">
      <alignment horizontal="center" vertical="center"/>
    </xf>
    <xf numFmtId="177" fontId="11" fillId="2" borderId="45" xfId="1" applyNumberFormat="1" applyFont="1" applyFill="1" applyBorder="1" applyAlignment="1">
      <alignment horizontal="center" vertical="center"/>
    </xf>
    <xf numFmtId="0" fontId="3" fillId="0" borderId="0" xfId="12" applyFont="1" applyAlignment="1">
      <alignment horizontal="center" wrapText="1"/>
    </xf>
    <xf numFmtId="176" fontId="6" fillId="0" borderId="18" xfId="12" applyNumberFormat="1" applyFont="1" applyBorder="1" applyAlignment="1">
      <alignment horizontal="center" vertical="center" wrapText="1"/>
    </xf>
    <xf numFmtId="0" fontId="22" fillId="2" borderId="47" xfId="0" applyFont="1" applyFill="1" applyBorder="1" applyAlignment="1">
      <alignment horizontal="center" vertical="center" shrinkToFit="1"/>
    </xf>
    <xf numFmtId="0" fontId="22" fillId="2" borderId="22" xfId="0" applyFont="1" applyFill="1" applyBorder="1" applyAlignment="1">
      <alignment horizontal="center" vertical="center" shrinkToFit="1"/>
    </xf>
    <xf numFmtId="0" fontId="0" fillId="2" borderId="48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 shrinkToFit="1"/>
    </xf>
    <xf numFmtId="0" fontId="0" fillId="2" borderId="52" xfId="0" applyFill="1" applyBorder="1" applyAlignment="1">
      <alignment horizontal="center" vertical="center" shrinkToFit="1"/>
    </xf>
    <xf numFmtId="0" fontId="16" fillId="2" borderId="53" xfId="0" applyFont="1" applyFill="1" applyBorder="1" applyAlignment="1">
      <alignment horizontal="distributed" vertical="center" indent="1"/>
    </xf>
    <xf numFmtId="0" fontId="16" fillId="2" borderId="54" xfId="0" applyFont="1" applyFill="1" applyBorder="1" applyAlignment="1">
      <alignment horizontal="distributed" vertical="center" indent="1"/>
    </xf>
    <xf numFmtId="0" fontId="16" fillId="2" borderId="55" xfId="0" applyFont="1" applyFill="1" applyBorder="1" applyAlignment="1">
      <alignment horizontal="center" vertical="center"/>
    </xf>
    <xf numFmtId="0" fontId="16" fillId="2" borderId="56" xfId="0" applyFont="1" applyFill="1" applyBorder="1" applyAlignment="1">
      <alignment horizontal="center" vertical="center"/>
    </xf>
    <xf numFmtId="0" fontId="16" fillId="2" borderId="57" xfId="0" applyFont="1" applyFill="1" applyBorder="1" applyAlignment="1">
      <alignment horizontal="center" vertical="center"/>
    </xf>
    <xf numFmtId="0" fontId="16" fillId="2" borderId="58" xfId="0" applyFont="1" applyFill="1" applyBorder="1" applyAlignment="1">
      <alignment horizontal="center" vertical="center"/>
    </xf>
    <xf numFmtId="0" fontId="16" fillId="2" borderId="46" xfId="0" applyFont="1" applyFill="1" applyBorder="1" applyAlignment="1">
      <alignment horizontal="right" vertical="center"/>
    </xf>
    <xf numFmtId="0" fontId="16" fillId="2" borderId="44" xfId="0" applyFont="1" applyFill="1" applyBorder="1" applyAlignment="1">
      <alignment horizontal="right" vertical="center"/>
    </xf>
    <xf numFmtId="180" fontId="8" fillId="2" borderId="44" xfId="13" applyNumberFormat="1" applyFont="1" applyFill="1" applyBorder="1" applyAlignment="1">
      <alignment horizontal="left" vertical="center"/>
    </xf>
    <xf numFmtId="176" fontId="8" fillId="2" borderId="44" xfId="13" applyNumberFormat="1" applyFont="1" applyFill="1" applyBorder="1" applyAlignment="1">
      <alignment horizontal="left" vertical="center"/>
    </xf>
  </cellXfs>
  <cellStyles count="20">
    <cellStyle name="桁区切り 2" xfId="1"/>
    <cellStyle name="桁区切り 2 2" xfId="2"/>
    <cellStyle name="桁区切り 3" xfId="3"/>
    <cellStyle name="桁区切り 3 2" xfId="4"/>
    <cellStyle name="桁区切り 4" xfId="5"/>
    <cellStyle name="桁区切り 4 2" xfId="6"/>
    <cellStyle name="桁区切り 5" xfId="7"/>
    <cellStyle name="桁区切り 6" xfId="8"/>
    <cellStyle name="標準" xfId="0" builtinId="0"/>
    <cellStyle name="標準 10" xfId="9"/>
    <cellStyle name="標準 11" xfId="10"/>
    <cellStyle name="標準 12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72"/>
  <sheetViews>
    <sheetView tabSelected="1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customWidth="1"/>
    <col min="2" max="2" width="34.625" style="87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0.75" customHeight="1" x14ac:dyDescent="0.25">
      <c r="B1" s="156" t="s">
        <v>60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26.25" customHeight="1" thickBot="1" x14ac:dyDescent="0.2">
      <c r="B2" s="83"/>
      <c r="C2" s="27"/>
      <c r="D2" s="27"/>
      <c r="E2" s="33"/>
      <c r="F2" s="157">
        <v>42461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s="82" customFormat="1" ht="19.5" customHeight="1" x14ac:dyDescent="0.15">
      <c r="B3" s="158" t="s">
        <v>61</v>
      </c>
      <c r="C3" s="150" t="s">
        <v>62</v>
      </c>
      <c r="D3" s="150"/>
      <c r="E3" s="151"/>
      <c r="F3" s="152" t="s">
        <v>63</v>
      </c>
      <c r="G3" s="150"/>
      <c r="H3" s="151"/>
      <c r="I3" s="152" t="s">
        <v>64</v>
      </c>
      <c r="J3" s="150"/>
      <c r="K3" s="151"/>
      <c r="L3" s="153" t="s">
        <v>65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2:59" s="82" customFormat="1" ht="24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2:59" s="3" customFormat="1" ht="15" customHeight="1" x14ac:dyDescent="0.15">
      <c r="B5" s="84" t="s">
        <v>165</v>
      </c>
      <c r="C5" s="39">
        <v>26697041</v>
      </c>
      <c r="D5" s="40">
        <v>27148827</v>
      </c>
      <c r="E5" s="31">
        <v>98.3</v>
      </c>
      <c r="F5" s="41">
        <v>8985280</v>
      </c>
      <c r="G5" s="40">
        <v>7931714</v>
      </c>
      <c r="H5" s="31">
        <v>113.3</v>
      </c>
      <c r="I5" s="41">
        <v>70328876</v>
      </c>
      <c r="J5" s="40">
        <v>65695484</v>
      </c>
      <c r="K5" s="31">
        <v>107.1</v>
      </c>
      <c r="L5" s="41">
        <v>106011197</v>
      </c>
      <c r="M5" s="40">
        <v>100776025</v>
      </c>
      <c r="N5" s="31">
        <v>105.2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85" t="s">
        <v>166</v>
      </c>
      <c r="C6" s="44">
        <v>8201000</v>
      </c>
      <c r="D6" s="45">
        <v>8725399</v>
      </c>
      <c r="E6" s="32">
        <v>94</v>
      </c>
      <c r="F6" s="46">
        <v>1883990</v>
      </c>
      <c r="G6" s="45">
        <v>1539133</v>
      </c>
      <c r="H6" s="32">
        <v>122.4</v>
      </c>
      <c r="I6" s="46">
        <v>24725499</v>
      </c>
      <c r="J6" s="45">
        <v>27005880</v>
      </c>
      <c r="K6" s="32">
        <v>91.6</v>
      </c>
      <c r="L6" s="46">
        <v>34810489</v>
      </c>
      <c r="M6" s="45">
        <v>37270412</v>
      </c>
      <c r="N6" s="32">
        <v>93.4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85" t="s">
        <v>167</v>
      </c>
      <c r="C7" s="44">
        <v>23443621</v>
      </c>
      <c r="D7" s="45">
        <v>20708604</v>
      </c>
      <c r="E7" s="32">
        <v>113.2</v>
      </c>
      <c r="F7" s="46">
        <v>2506735</v>
      </c>
      <c r="G7" s="45">
        <v>2291099</v>
      </c>
      <c r="H7" s="32">
        <v>109.4</v>
      </c>
      <c r="I7" s="46">
        <v>3739042</v>
      </c>
      <c r="J7" s="45">
        <v>3407592</v>
      </c>
      <c r="K7" s="32">
        <v>109.7</v>
      </c>
      <c r="L7" s="46">
        <v>29689399</v>
      </c>
      <c r="M7" s="45">
        <v>26407295</v>
      </c>
      <c r="N7" s="32">
        <v>112.4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85" t="s">
        <v>1</v>
      </c>
      <c r="C8" s="44">
        <v>7688161</v>
      </c>
      <c r="D8" s="45">
        <v>8322564</v>
      </c>
      <c r="E8" s="32">
        <v>92.4</v>
      </c>
      <c r="F8" s="46">
        <v>4568980</v>
      </c>
      <c r="G8" s="45">
        <v>3456915</v>
      </c>
      <c r="H8" s="61">
        <v>132.19999999999999</v>
      </c>
      <c r="I8" s="46">
        <v>19455942</v>
      </c>
      <c r="J8" s="45">
        <v>19701285</v>
      </c>
      <c r="K8" s="32">
        <v>98.8</v>
      </c>
      <c r="L8" s="46">
        <v>31713083</v>
      </c>
      <c r="M8" s="45">
        <v>31480764</v>
      </c>
      <c r="N8" s="32">
        <v>100.7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85" t="s">
        <v>168</v>
      </c>
      <c r="C9" s="44">
        <v>13138524</v>
      </c>
      <c r="D9" s="45">
        <v>15955759</v>
      </c>
      <c r="E9" s="32">
        <v>82.3</v>
      </c>
      <c r="F9" s="46">
        <v>602858</v>
      </c>
      <c r="G9" s="45">
        <v>435508</v>
      </c>
      <c r="H9" s="32">
        <v>138.4</v>
      </c>
      <c r="I9" s="46">
        <v>11682735</v>
      </c>
      <c r="J9" s="45">
        <v>13696194</v>
      </c>
      <c r="K9" s="32">
        <v>85.3</v>
      </c>
      <c r="L9" s="46">
        <v>25424117</v>
      </c>
      <c r="M9" s="45">
        <v>30087461</v>
      </c>
      <c r="N9" s="32">
        <v>84.5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85" t="s">
        <v>72</v>
      </c>
      <c r="C10" s="44">
        <v>1015598</v>
      </c>
      <c r="D10" s="45">
        <v>1026946</v>
      </c>
      <c r="E10" s="32">
        <v>98.9</v>
      </c>
      <c r="F10" s="46">
        <v>977144</v>
      </c>
      <c r="G10" s="45">
        <v>762903</v>
      </c>
      <c r="H10" s="32">
        <v>128.1</v>
      </c>
      <c r="I10" s="46">
        <v>35977227</v>
      </c>
      <c r="J10" s="45">
        <v>30203317</v>
      </c>
      <c r="K10" s="32">
        <v>119.1</v>
      </c>
      <c r="L10" s="46">
        <v>37969969</v>
      </c>
      <c r="M10" s="45">
        <v>31993166</v>
      </c>
      <c r="N10" s="32">
        <v>118.7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85" t="s">
        <v>2</v>
      </c>
      <c r="C11" s="44">
        <v>13948046</v>
      </c>
      <c r="D11" s="45">
        <v>13911045</v>
      </c>
      <c r="E11" s="32">
        <v>100.3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13948046</v>
      </c>
      <c r="M11" s="45">
        <v>13911045</v>
      </c>
      <c r="N11" s="32">
        <v>100.3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85" t="s">
        <v>3</v>
      </c>
      <c r="C12" s="44">
        <v>1504000</v>
      </c>
      <c r="D12" s="45">
        <v>1535000</v>
      </c>
      <c r="E12" s="32">
        <v>98</v>
      </c>
      <c r="F12" s="46">
        <v>143000</v>
      </c>
      <c r="G12" s="45">
        <v>164000</v>
      </c>
      <c r="H12" s="32">
        <v>87.2</v>
      </c>
      <c r="I12" s="46">
        <v>12450000</v>
      </c>
      <c r="J12" s="45">
        <v>12345000</v>
      </c>
      <c r="K12" s="32">
        <v>100.9</v>
      </c>
      <c r="L12" s="46">
        <v>14097000</v>
      </c>
      <c r="M12" s="45">
        <v>14044000</v>
      </c>
      <c r="N12" s="32">
        <v>100.4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85" t="s">
        <v>46</v>
      </c>
      <c r="C13" s="44">
        <v>3646481</v>
      </c>
      <c r="D13" s="45">
        <v>3822902</v>
      </c>
      <c r="E13" s="32">
        <v>95.4</v>
      </c>
      <c r="F13" s="46">
        <v>85</v>
      </c>
      <c r="G13" s="45">
        <v>2880</v>
      </c>
      <c r="H13" s="32">
        <v>3</v>
      </c>
      <c r="I13" s="46">
        <v>8501030</v>
      </c>
      <c r="J13" s="45">
        <v>7845057</v>
      </c>
      <c r="K13" s="32">
        <v>108.4</v>
      </c>
      <c r="L13" s="46">
        <v>12147596</v>
      </c>
      <c r="M13" s="45">
        <v>11670839</v>
      </c>
      <c r="N13" s="32">
        <v>104.1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85" t="s">
        <v>73</v>
      </c>
      <c r="C14" s="44">
        <v>1699927</v>
      </c>
      <c r="D14" s="45">
        <v>2077680</v>
      </c>
      <c r="E14" s="32">
        <v>81.8</v>
      </c>
      <c r="F14" s="46">
        <v>399843</v>
      </c>
      <c r="G14" s="45">
        <v>394620</v>
      </c>
      <c r="H14" s="61">
        <v>101.3</v>
      </c>
      <c r="I14" s="46">
        <v>7479795</v>
      </c>
      <c r="J14" s="45">
        <v>7869139</v>
      </c>
      <c r="K14" s="61">
        <v>95.1</v>
      </c>
      <c r="L14" s="46">
        <v>9579565</v>
      </c>
      <c r="M14" s="45">
        <v>10341439</v>
      </c>
      <c r="N14" s="32">
        <v>92.6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85" t="s">
        <v>7</v>
      </c>
      <c r="C15" s="44">
        <v>89191</v>
      </c>
      <c r="D15" s="45">
        <v>111632</v>
      </c>
      <c r="E15" s="32">
        <v>79.900000000000006</v>
      </c>
      <c r="F15" s="46">
        <v>56154</v>
      </c>
      <c r="G15" s="45">
        <v>37985</v>
      </c>
      <c r="H15" s="32">
        <v>147.80000000000001</v>
      </c>
      <c r="I15" s="46">
        <v>8069496</v>
      </c>
      <c r="J15" s="45">
        <v>8376643</v>
      </c>
      <c r="K15" s="32">
        <v>96.3</v>
      </c>
      <c r="L15" s="46">
        <v>8214841</v>
      </c>
      <c r="M15" s="45">
        <v>8526260</v>
      </c>
      <c r="N15" s="32">
        <v>96.3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85" t="s">
        <v>74</v>
      </c>
      <c r="C16" s="44">
        <v>5125696</v>
      </c>
      <c r="D16" s="45">
        <v>4965552</v>
      </c>
      <c r="E16" s="32">
        <v>103.2</v>
      </c>
      <c r="F16" s="46">
        <v>18543</v>
      </c>
      <c r="G16" s="45">
        <v>11747</v>
      </c>
      <c r="H16" s="32">
        <v>157.9</v>
      </c>
      <c r="I16" s="46">
        <v>3602647</v>
      </c>
      <c r="J16" s="45">
        <v>3811495</v>
      </c>
      <c r="K16" s="32">
        <v>94.5</v>
      </c>
      <c r="L16" s="46">
        <v>8746886</v>
      </c>
      <c r="M16" s="45">
        <v>8788794</v>
      </c>
      <c r="N16" s="32">
        <v>99.5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85" t="s">
        <v>5</v>
      </c>
      <c r="C17" s="44">
        <v>169407</v>
      </c>
      <c r="D17" s="45">
        <v>197193</v>
      </c>
      <c r="E17" s="32">
        <v>85.9</v>
      </c>
      <c r="F17" s="46">
        <v>335330</v>
      </c>
      <c r="G17" s="45">
        <v>339156</v>
      </c>
      <c r="H17" s="32">
        <v>98.9</v>
      </c>
      <c r="I17" s="46">
        <v>2897093</v>
      </c>
      <c r="J17" s="45">
        <v>2889654</v>
      </c>
      <c r="K17" s="32">
        <v>100.3</v>
      </c>
      <c r="L17" s="46">
        <v>3401830</v>
      </c>
      <c r="M17" s="45">
        <v>3426003</v>
      </c>
      <c r="N17" s="32">
        <v>99.3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85" t="s">
        <v>4</v>
      </c>
      <c r="C18" s="44">
        <v>774112</v>
      </c>
      <c r="D18" s="45">
        <v>831047</v>
      </c>
      <c r="E18" s="32">
        <v>93.1</v>
      </c>
      <c r="F18" s="46">
        <v>166476</v>
      </c>
      <c r="G18" s="45">
        <v>181158</v>
      </c>
      <c r="H18" s="32">
        <v>91.9</v>
      </c>
      <c r="I18" s="46">
        <v>5263325</v>
      </c>
      <c r="J18" s="45">
        <v>5343438</v>
      </c>
      <c r="K18" s="32">
        <v>98.5</v>
      </c>
      <c r="L18" s="46">
        <v>6203913</v>
      </c>
      <c r="M18" s="45">
        <v>6355643</v>
      </c>
      <c r="N18" s="32">
        <v>97.6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85" t="s">
        <v>6</v>
      </c>
      <c r="C19" s="44">
        <v>589269</v>
      </c>
      <c r="D19" s="45">
        <v>532051</v>
      </c>
      <c r="E19" s="32">
        <v>110.8</v>
      </c>
      <c r="F19" s="46">
        <v>4340</v>
      </c>
      <c r="G19" s="45">
        <v>9159</v>
      </c>
      <c r="H19" s="32">
        <v>47.4</v>
      </c>
      <c r="I19" s="46">
        <v>3960441</v>
      </c>
      <c r="J19" s="45">
        <v>4199943</v>
      </c>
      <c r="K19" s="32">
        <v>94.3</v>
      </c>
      <c r="L19" s="46">
        <v>4554050</v>
      </c>
      <c r="M19" s="45">
        <v>4741153</v>
      </c>
      <c r="N19" s="32">
        <v>96.1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85" t="s">
        <v>45</v>
      </c>
      <c r="C20" s="44">
        <v>2499510</v>
      </c>
      <c r="D20" s="45">
        <v>3104232</v>
      </c>
      <c r="E20" s="32">
        <v>80.5</v>
      </c>
      <c r="F20" s="46">
        <v>161686</v>
      </c>
      <c r="G20" s="45">
        <v>100761</v>
      </c>
      <c r="H20" s="61">
        <v>160.5</v>
      </c>
      <c r="I20" s="46">
        <v>494731</v>
      </c>
      <c r="J20" s="45">
        <v>449393</v>
      </c>
      <c r="K20" s="32">
        <v>110.1</v>
      </c>
      <c r="L20" s="46">
        <v>3155927</v>
      </c>
      <c r="M20" s="45">
        <v>3654386</v>
      </c>
      <c r="N20" s="32">
        <v>86.4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85" t="s">
        <v>75</v>
      </c>
      <c r="C21" s="44">
        <v>3828882</v>
      </c>
      <c r="D21" s="45">
        <v>2983356</v>
      </c>
      <c r="E21" s="32">
        <v>128.30000000000001</v>
      </c>
      <c r="F21" s="46">
        <v>504963</v>
      </c>
      <c r="G21" s="45">
        <v>0</v>
      </c>
      <c r="H21" s="7" t="s">
        <v>59</v>
      </c>
      <c r="I21" s="46">
        <v>259430</v>
      </c>
      <c r="J21" s="45">
        <v>130706</v>
      </c>
      <c r="K21" s="32">
        <v>198.5</v>
      </c>
      <c r="L21" s="46">
        <v>4593275</v>
      </c>
      <c r="M21" s="45">
        <v>3114062</v>
      </c>
      <c r="N21" s="32">
        <v>147.5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85" t="s">
        <v>10</v>
      </c>
      <c r="C22" s="44">
        <v>987041</v>
      </c>
      <c r="D22" s="45">
        <v>1069502</v>
      </c>
      <c r="E22" s="32">
        <v>92.3</v>
      </c>
      <c r="F22" s="46">
        <v>24098</v>
      </c>
      <c r="G22" s="45">
        <v>33368</v>
      </c>
      <c r="H22" s="6">
        <v>72.2</v>
      </c>
      <c r="I22" s="46">
        <v>1433731</v>
      </c>
      <c r="J22" s="45">
        <v>1534588</v>
      </c>
      <c r="K22" s="32">
        <v>93.4</v>
      </c>
      <c r="L22" s="46">
        <v>2444870</v>
      </c>
      <c r="M22" s="45">
        <v>2637458</v>
      </c>
      <c r="N22" s="32">
        <v>92.7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85" t="s">
        <v>9</v>
      </c>
      <c r="C23" s="44">
        <v>385565</v>
      </c>
      <c r="D23" s="45">
        <v>368729</v>
      </c>
      <c r="E23" s="32">
        <v>104.6</v>
      </c>
      <c r="F23" s="46">
        <v>0</v>
      </c>
      <c r="G23" s="45">
        <v>0</v>
      </c>
      <c r="H23" s="7" t="s">
        <v>59</v>
      </c>
      <c r="I23" s="46">
        <v>1932026</v>
      </c>
      <c r="J23" s="45">
        <v>1811201</v>
      </c>
      <c r="K23" s="32">
        <v>106.7</v>
      </c>
      <c r="L23" s="46">
        <v>2317591</v>
      </c>
      <c r="M23" s="45">
        <v>2179930</v>
      </c>
      <c r="N23" s="32">
        <v>106.3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85" t="s">
        <v>11</v>
      </c>
      <c r="C24" s="44">
        <v>3090218</v>
      </c>
      <c r="D24" s="45">
        <v>3076525</v>
      </c>
      <c r="E24" s="32">
        <v>100.4</v>
      </c>
      <c r="F24" s="46">
        <v>0</v>
      </c>
      <c r="G24" s="45">
        <v>0</v>
      </c>
      <c r="H24" s="48" t="s">
        <v>59</v>
      </c>
      <c r="I24" s="46">
        <v>344252</v>
      </c>
      <c r="J24" s="45">
        <v>357300</v>
      </c>
      <c r="K24" s="32">
        <v>96.3</v>
      </c>
      <c r="L24" s="46">
        <v>3434470</v>
      </c>
      <c r="M24" s="45">
        <v>3433825</v>
      </c>
      <c r="N24" s="32">
        <v>100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85" t="s">
        <v>13</v>
      </c>
      <c r="C25" s="44">
        <v>3399033</v>
      </c>
      <c r="D25" s="45">
        <v>3148726</v>
      </c>
      <c r="E25" s="32">
        <v>107.9</v>
      </c>
      <c r="F25" s="46">
        <v>4139</v>
      </c>
      <c r="G25" s="45">
        <v>2606</v>
      </c>
      <c r="H25" s="32">
        <v>158.80000000000001</v>
      </c>
      <c r="I25" s="46">
        <v>269743</v>
      </c>
      <c r="J25" s="45">
        <v>287081</v>
      </c>
      <c r="K25" s="32">
        <v>94</v>
      </c>
      <c r="L25" s="46">
        <v>3672915</v>
      </c>
      <c r="M25" s="45">
        <v>3438413</v>
      </c>
      <c r="N25" s="32">
        <v>106.8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85" t="s">
        <v>19</v>
      </c>
      <c r="C26" s="44">
        <v>1666026</v>
      </c>
      <c r="D26" s="45">
        <v>1698681</v>
      </c>
      <c r="E26" s="32">
        <v>98.1</v>
      </c>
      <c r="F26" s="46">
        <v>4589</v>
      </c>
      <c r="G26" s="45">
        <v>7174</v>
      </c>
      <c r="H26" s="6">
        <v>64</v>
      </c>
      <c r="I26" s="46">
        <v>1083693</v>
      </c>
      <c r="J26" s="45">
        <v>919981</v>
      </c>
      <c r="K26" s="32">
        <v>117.8</v>
      </c>
      <c r="L26" s="46">
        <v>2754308</v>
      </c>
      <c r="M26" s="45">
        <v>2625836</v>
      </c>
      <c r="N26" s="32">
        <v>104.9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85" t="s">
        <v>12</v>
      </c>
      <c r="C27" s="44">
        <v>394176</v>
      </c>
      <c r="D27" s="45">
        <v>313406</v>
      </c>
      <c r="E27" s="32">
        <v>125.8</v>
      </c>
      <c r="F27" s="46">
        <v>8322</v>
      </c>
      <c r="G27" s="45">
        <v>0</v>
      </c>
      <c r="H27" s="7" t="s">
        <v>59</v>
      </c>
      <c r="I27" s="46">
        <v>1904462</v>
      </c>
      <c r="J27" s="45">
        <v>2048883</v>
      </c>
      <c r="K27" s="32">
        <v>93</v>
      </c>
      <c r="L27" s="46">
        <v>2306960</v>
      </c>
      <c r="M27" s="45">
        <v>2362289</v>
      </c>
      <c r="N27" s="32">
        <v>97.7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85" t="s">
        <v>14</v>
      </c>
      <c r="C28" s="44">
        <v>2232211</v>
      </c>
      <c r="D28" s="45">
        <v>3179566</v>
      </c>
      <c r="E28" s="32">
        <v>70.2</v>
      </c>
      <c r="F28" s="46">
        <v>0</v>
      </c>
      <c r="G28" s="45">
        <v>0</v>
      </c>
      <c r="H28" s="48" t="s">
        <v>59</v>
      </c>
      <c r="I28" s="46">
        <v>141888</v>
      </c>
      <c r="J28" s="45">
        <v>148690</v>
      </c>
      <c r="K28" s="32">
        <v>95.4</v>
      </c>
      <c r="L28" s="46">
        <v>2374099</v>
      </c>
      <c r="M28" s="45">
        <v>3328256</v>
      </c>
      <c r="N28" s="32">
        <v>71.3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85" t="s">
        <v>18</v>
      </c>
      <c r="C29" s="44">
        <v>2013256</v>
      </c>
      <c r="D29" s="45">
        <v>1992678</v>
      </c>
      <c r="E29" s="32">
        <v>101</v>
      </c>
      <c r="F29" s="46">
        <v>12781</v>
      </c>
      <c r="G29" s="45">
        <v>15180</v>
      </c>
      <c r="H29" s="6">
        <v>84.2</v>
      </c>
      <c r="I29" s="46">
        <v>106023</v>
      </c>
      <c r="J29" s="45">
        <v>100530</v>
      </c>
      <c r="K29" s="32">
        <v>105.5</v>
      </c>
      <c r="L29" s="46">
        <v>2132060</v>
      </c>
      <c r="M29" s="45">
        <v>2108388</v>
      </c>
      <c r="N29" s="32">
        <v>101.1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85" t="s">
        <v>16</v>
      </c>
      <c r="C30" s="44">
        <v>69651</v>
      </c>
      <c r="D30" s="45">
        <v>80663</v>
      </c>
      <c r="E30" s="32">
        <v>86.3</v>
      </c>
      <c r="F30" s="46">
        <v>94349</v>
      </c>
      <c r="G30" s="45">
        <v>97476</v>
      </c>
      <c r="H30" s="32">
        <v>96.8</v>
      </c>
      <c r="I30" s="46">
        <v>2284852</v>
      </c>
      <c r="J30" s="45">
        <v>2235782</v>
      </c>
      <c r="K30" s="32">
        <v>102.2</v>
      </c>
      <c r="L30" s="46">
        <v>2448852</v>
      </c>
      <c r="M30" s="45">
        <v>2413921</v>
      </c>
      <c r="N30" s="32">
        <v>101.4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86" t="s">
        <v>76</v>
      </c>
      <c r="C31" s="44">
        <v>1612290</v>
      </c>
      <c r="D31" s="45">
        <v>1653274</v>
      </c>
      <c r="E31" s="32">
        <v>97.5</v>
      </c>
      <c r="F31" s="46">
        <v>0</v>
      </c>
      <c r="G31" s="45">
        <v>0</v>
      </c>
      <c r="H31" s="7" t="s">
        <v>59</v>
      </c>
      <c r="I31" s="46">
        <v>276603</v>
      </c>
      <c r="J31" s="45">
        <v>228305</v>
      </c>
      <c r="K31" s="32">
        <v>121.2</v>
      </c>
      <c r="L31" s="46">
        <v>1888893</v>
      </c>
      <c r="M31" s="45">
        <v>1881579</v>
      </c>
      <c r="N31" s="32">
        <v>100.4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86" t="s">
        <v>77</v>
      </c>
      <c r="C32" s="44">
        <v>1315044</v>
      </c>
      <c r="D32" s="45">
        <v>1211145</v>
      </c>
      <c r="E32" s="32">
        <v>108.6</v>
      </c>
      <c r="F32" s="46">
        <v>64294</v>
      </c>
      <c r="G32" s="45">
        <v>33492</v>
      </c>
      <c r="H32" s="61">
        <v>192</v>
      </c>
      <c r="I32" s="46">
        <v>42154</v>
      </c>
      <c r="J32" s="45">
        <v>74534</v>
      </c>
      <c r="K32" s="32">
        <v>56.6</v>
      </c>
      <c r="L32" s="46">
        <v>1421492</v>
      </c>
      <c r="M32" s="45">
        <v>1319171</v>
      </c>
      <c r="N32" s="32">
        <v>107.8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86" t="s">
        <v>78</v>
      </c>
      <c r="C33" s="44">
        <v>1137811</v>
      </c>
      <c r="D33" s="45">
        <v>1213397</v>
      </c>
      <c r="E33" s="32">
        <v>93.8</v>
      </c>
      <c r="F33" s="46">
        <v>20625</v>
      </c>
      <c r="G33" s="45">
        <v>232</v>
      </c>
      <c r="H33" s="32">
        <v>8890.1</v>
      </c>
      <c r="I33" s="46">
        <v>170615</v>
      </c>
      <c r="J33" s="45">
        <v>146008</v>
      </c>
      <c r="K33" s="32">
        <v>116.9</v>
      </c>
      <c r="L33" s="46">
        <v>1329051</v>
      </c>
      <c r="M33" s="45">
        <v>1359637</v>
      </c>
      <c r="N33" s="32">
        <v>97.8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85" t="s">
        <v>15</v>
      </c>
      <c r="C34" s="44">
        <v>152066</v>
      </c>
      <c r="D34" s="45">
        <v>162193</v>
      </c>
      <c r="E34" s="32">
        <v>93.8</v>
      </c>
      <c r="F34" s="46">
        <v>66213</v>
      </c>
      <c r="G34" s="45">
        <v>21586</v>
      </c>
      <c r="H34" s="6">
        <v>306.7</v>
      </c>
      <c r="I34" s="46">
        <v>1308687</v>
      </c>
      <c r="J34" s="45">
        <v>1260131</v>
      </c>
      <c r="K34" s="32">
        <v>103.9</v>
      </c>
      <c r="L34" s="46">
        <v>1526966</v>
      </c>
      <c r="M34" s="45">
        <v>1443910</v>
      </c>
      <c r="N34" s="32">
        <v>105.8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86" t="s">
        <v>79</v>
      </c>
      <c r="C35" s="44">
        <v>342818</v>
      </c>
      <c r="D35" s="45">
        <v>328031</v>
      </c>
      <c r="E35" s="32">
        <v>104.5</v>
      </c>
      <c r="F35" s="46">
        <v>289303</v>
      </c>
      <c r="G35" s="45">
        <v>303718</v>
      </c>
      <c r="H35" s="32">
        <v>95.3</v>
      </c>
      <c r="I35" s="46">
        <v>364920</v>
      </c>
      <c r="J35" s="45">
        <v>350384</v>
      </c>
      <c r="K35" s="32">
        <v>104.1</v>
      </c>
      <c r="L35" s="46">
        <v>997041</v>
      </c>
      <c r="M35" s="45">
        <v>982133</v>
      </c>
      <c r="N35" s="32">
        <v>101.5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85" t="s">
        <v>17</v>
      </c>
      <c r="C36" s="44">
        <v>55631</v>
      </c>
      <c r="D36" s="45">
        <v>52036</v>
      </c>
      <c r="E36" s="32">
        <v>106.9</v>
      </c>
      <c r="F36" s="46">
        <v>0</v>
      </c>
      <c r="G36" s="45">
        <v>0</v>
      </c>
      <c r="H36" s="48" t="s">
        <v>59</v>
      </c>
      <c r="I36" s="46">
        <v>1386860</v>
      </c>
      <c r="J36" s="45">
        <v>1685343</v>
      </c>
      <c r="K36" s="32">
        <v>82.3</v>
      </c>
      <c r="L36" s="46">
        <v>1442491</v>
      </c>
      <c r="M36" s="45">
        <v>1737379</v>
      </c>
      <c r="N36" s="32">
        <v>83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86" t="s">
        <v>80</v>
      </c>
      <c r="C37" s="44">
        <v>582139</v>
      </c>
      <c r="D37" s="45">
        <v>612995</v>
      </c>
      <c r="E37" s="32">
        <v>95</v>
      </c>
      <c r="F37" s="46">
        <v>836</v>
      </c>
      <c r="G37" s="45">
        <v>850</v>
      </c>
      <c r="H37" s="32">
        <v>98.4</v>
      </c>
      <c r="I37" s="46">
        <v>748561</v>
      </c>
      <c r="J37" s="45">
        <v>777556</v>
      </c>
      <c r="K37" s="32">
        <v>96.3</v>
      </c>
      <c r="L37" s="46">
        <v>1331536</v>
      </c>
      <c r="M37" s="45">
        <v>1391401</v>
      </c>
      <c r="N37" s="32">
        <v>95.7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86" t="s">
        <v>81</v>
      </c>
      <c r="C38" s="44">
        <v>173580</v>
      </c>
      <c r="D38" s="45">
        <v>168957</v>
      </c>
      <c r="E38" s="32">
        <v>102.7</v>
      </c>
      <c r="F38" s="46">
        <v>7942</v>
      </c>
      <c r="G38" s="45">
        <v>4760</v>
      </c>
      <c r="H38" s="61">
        <v>166.8</v>
      </c>
      <c r="I38" s="46">
        <v>963598</v>
      </c>
      <c r="J38" s="45">
        <v>1006038</v>
      </c>
      <c r="K38" s="61">
        <v>95.8</v>
      </c>
      <c r="L38" s="46">
        <v>1145120</v>
      </c>
      <c r="M38" s="45">
        <v>1179755</v>
      </c>
      <c r="N38" s="32">
        <v>97.1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86" t="s">
        <v>82</v>
      </c>
      <c r="C39" s="44">
        <v>299983</v>
      </c>
      <c r="D39" s="45">
        <v>271576</v>
      </c>
      <c r="E39" s="32">
        <v>110.5</v>
      </c>
      <c r="F39" s="46">
        <v>29395</v>
      </c>
      <c r="G39" s="45">
        <v>33657</v>
      </c>
      <c r="H39" s="6">
        <v>87.3</v>
      </c>
      <c r="I39" s="46">
        <v>721408</v>
      </c>
      <c r="J39" s="45">
        <v>933238</v>
      </c>
      <c r="K39" s="32">
        <v>77.3</v>
      </c>
      <c r="L39" s="46">
        <v>1050786</v>
      </c>
      <c r="M39" s="45">
        <v>1238471</v>
      </c>
      <c r="N39" s="32">
        <v>84.8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86" t="s">
        <v>83</v>
      </c>
      <c r="C40" s="44">
        <v>0</v>
      </c>
      <c r="D40" s="49" t="s">
        <v>59</v>
      </c>
      <c r="E40" s="7" t="s">
        <v>59</v>
      </c>
      <c r="F40" s="46">
        <v>76026</v>
      </c>
      <c r="G40" s="49" t="s">
        <v>59</v>
      </c>
      <c r="H40" s="7" t="s">
        <v>59</v>
      </c>
      <c r="I40" s="46">
        <v>928220</v>
      </c>
      <c r="J40" s="49" t="s">
        <v>59</v>
      </c>
      <c r="K40" s="7" t="s">
        <v>59</v>
      </c>
      <c r="L40" s="46">
        <v>1004246</v>
      </c>
      <c r="M40" s="49" t="s">
        <v>59</v>
      </c>
      <c r="N40" s="7" t="s">
        <v>59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86" t="s">
        <v>84</v>
      </c>
      <c r="C41" s="44">
        <v>670819</v>
      </c>
      <c r="D41" s="45">
        <v>676060</v>
      </c>
      <c r="E41" s="32">
        <v>99.2</v>
      </c>
      <c r="F41" s="46">
        <v>0</v>
      </c>
      <c r="G41" s="45">
        <v>0</v>
      </c>
      <c r="H41" s="48" t="s">
        <v>59</v>
      </c>
      <c r="I41" s="46">
        <v>148436</v>
      </c>
      <c r="J41" s="45">
        <v>127089</v>
      </c>
      <c r="K41" s="32">
        <v>116.8</v>
      </c>
      <c r="L41" s="46">
        <v>819255</v>
      </c>
      <c r="M41" s="45">
        <v>803149</v>
      </c>
      <c r="N41" s="32">
        <v>102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86" t="s">
        <v>85</v>
      </c>
      <c r="C42" s="44">
        <v>44947</v>
      </c>
      <c r="D42" s="45">
        <v>59044</v>
      </c>
      <c r="E42" s="32">
        <v>76.099999999999994</v>
      </c>
      <c r="F42" s="46">
        <v>0</v>
      </c>
      <c r="G42" s="45">
        <v>0</v>
      </c>
      <c r="H42" s="7" t="s">
        <v>59</v>
      </c>
      <c r="I42" s="46">
        <v>746606</v>
      </c>
      <c r="J42" s="45">
        <v>922911</v>
      </c>
      <c r="K42" s="32">
        <v>80.900000000000006</v>
      </c>
      <c r="L42" s="46">
        <v>791553</v>
      </c>
      <c r="M42" s="45">
        <v>981955</v>
      </c>
      <c r="N42" s="32">
        <v>80.599999999999994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86" t="s">
        <v>86</v>
      </c>
      <c r="C43" s="44">
        <v>156595</v>
      </c>
      <c r="D43" s="45">
        <v>240232</v>
      </c>
      <c r="E43" s="32">
        <v>65.2</v>
      </c>
      <c r="F43" s="46">
        <v>14631</v>
      </c>
      <c r="G43" s="45">
        <v>25942</v>
      </c>
      <c r="H43" s="47">
        <v>56.4</v>
      </c>
      <c r="I43" s="46">
        <v>894119</v>
      </c>
      <c r="J43" s="45">
        <v>1006161</v>
      </c>
      <c r="K43" s="32">
        <v>88.9</v>
      </c>
      <c r="L43" s="46">
        <v>1065345</v>
      </c>
      <c r="M43" s="45">
        <v>1272335</v>
      </c>
      <c r="N43" s="32">
        <v>83.7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86" t="s">
        <v>87</v>
      </c>
      <c r="C44" s="44">
        <v>261290</v>
      </c>
      <c r="D44" s="45">
        <v>295868</v>
      </c>
      <c r="E44" s="32">
        <v>88.3</v>
      </c>
      <c r="F44" s="46">
        <v>9637</v>
      </c>
      <c r="G44" s="45">
        <v>10739</v>
      </c>
      <c r="H44" s="61">
        <v>89.7</v>
      </c>
      <c r="I44" s="46">
        <v>1316890</v>
      </c>
      <c r="J44" s="45">
        <v>1057623</v>
      </c>
      <c r="K44" s="32">
        <v>124.5</v>
      </c>
      <c r="L44" s="46">
        <v>1587817</v>
      </c>
      <c r="M44" s="45">
        <v>1364230</v>
      </c>
      <c r="N44" s="32">
        <v>116.4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86" t="s">
        <v>88</v>
      </c>
      <c r="C45" s="44">
        <v>71147</v>
      </c>
      <c r="D45" s="45">
        <v>76976</v>
      </c>
      <c r="E45" s="32">
        <v>92.4</v>
      </c>
      <c r="F45" s="46">
        <v>30</v>
      </c>
      <c r="G45" s="45">
        <v>410</v>
      </c>
      <c r="H45" s="6">
        <v>7.3</v>
      </c>
      <c r="I45" s="46">
        <v>1276073</v>
      </c>
      <c r="J45" s="45">
        <v>1247926</v>
      </c>
      <c r="K45" s="32">
        <v>102.3</v>
      </c>
      <c r="L45" s="46">
        <v>1347250</v>
      </c>
      <c r="M45" s="45">
        <v>1325312</v>
      </c>
      <c r="N45" s="32">
        <v>101.7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86" t="s">
        <v>89</v>
      </c>
      <c r="C46" s="44">
        <v>616112</v>
      </c>
      <c r="D46" s="45">
        <v>575009</v>
      </c>
      <c r="E46" s="32">
        <v>107.1</v>
      </c>
      <c r="F46" s="46">
        <v>0</v>
      </c>
      <c r="G46" s="45">
        <v>0</v>
      </c>
      <c r="H46" s="7" t="s">
        <v>59</v>
      </c>
      <c r="I46" s="46">
        <v>26695</v>
      </c>
      <c r="J46" s="45">
        <v>25066</v>
      </c>
      <c r="K46" s="32">
        <v>106.5</v>
      </c>
      <c r="L46" s="46">
        <v>642807</v>
      </c>
      <c r="M46" s="45">
        <v>600075</v>
      </c>
      <c r="N46" s="32">
        <v>107.1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86" t="s">
        <v>90</v>
      </c>
      <c r="C47" s="44">
        <v>8769</v>
      </c>
      <c r="D47" s="45">
        <v>9317</v>
      </c>
      <c r="E47" s="32">
        <v>94.1</v>
      </c>
      <c r="F47" s="46">
        <v>590</v>
      </c>
      <c r="G47" s="45">
        <v>0</v>
      </c>
      <c r="H47" s="7" t="s">
        <v>59</v>
      </c>
      <c r="I47" s="46">
        <v>509001</v>
      </c>
      <c r="J47" s="45">
        <v>570282</v>
      </c>
      <c r="K47" s="32">
        <v>89.3</v>
      </c>
      <c r="L47" s="46">
        <v>518360</v>
      </c>
      <c r="M47" s="45">
        <v>579599</v>
      </c>
      <c r="N47" s="32">
        <v>89.4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86" t="s">
        <v>91</v>
      </c>
      <c r="C48" s="44">
        <v>341038</v>
      </c>
      <c r="D48" s="45">
        <v>406149</v>
      </c>
      <c r="E48" s="32">
        <v>84</v>
      </c>
      <c r="F48" s="46">
        <v>25074</v>
      </c>
      <c r="G48" s="62">
        <v>20219</v>
      </c>
      <c r="H48" s="47">
        <v>124</v>
      </c>
      <c r="I48" s="46">
        <v>188628</v>
      </c>
      <c r="J48" s="45">
        <v>191988</v>
      </c>
      <c r="K48" s="32">
        <v>98.2</v>
      </c>
      <c r="L48" s="46">
        <v>554740</v>
      </c>
      <c r="M48" s="45">
        <v>618356</v>
      </c>
      <c r="N48" s="32">
        <v>89.7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B49" s="85" t="s">
        <v>8</v>
      </c>
      <c r="C49" s="44">
        <v>486795</v>
      </c>
      <c r="D49" s="45">
        <v>639077</v>
      </c>
      <c r="E49" s="32">
        <v>76.2</v>
      </c>
      <c r="F49" s="46">
        <v>0</v>
      </c>
      <c r="G49" s="45">
        <v>2313</v>
      </c>
      <c r="H49" s="48" t="s">
        <v>59</v>
      </c>
      <c r="I49" s="46">
        <v>823265</v>
      </c>
      <c r="J49" s="45">
        <v>731428</v>
      </c>
      <c r="K49" s="32">
        <v>112.6</v>
      </c>
      <c r="L49" s="46">
        <v>1310060</v>
      </c>
      <c r="M49" s="45">
        <v>1372818</v>
      </c>
      <c r="N49" s="32">
        <v>95.4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B50" s="86" t="s">
        <v>92</v>
      </c>
      <c r="C50" s="44">
        <v>133709</v>
      </c>
      <c r="D50" s="45">
        <v>204246</v>
      </c>
      <c r="E50" s="32">
        <v>65.5</v>
      </c>
      <c r="F50" s="46">
        <v>31654</v>
      </c>
      <c r="G50" s="45">
        <v>11120</v>
      </c>
      <c r="H50" s="61">
        <v>284.7</v>
      </c>
      <c r="I50" s="46">
        <v>308826</v>
      </c>
      <c r="J50" s="45">
        <v>303191</v>
      </c>
      <c r="K50" s="61">
        <v>101.9</v>
      </c>
      <c r="L50" s="46">
        <v>474189</v>
      </c>
      <c r="M50" s="45">
        <v>518557</v>
      </c>
      <c r="N50" s="32">
        <v>91.4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B51" s="86" t="s">
        <v>93</v>
      </c>
      <c r="C51" s="44">
        <v>0</v>
      </c>
      <c r="D51" s="45">
        <v>0</v>
      </c>
      <c r="E51" s="7" t="s">
        <v>59</v>
      </c>
      <c r="F51" s="46">
        <v>0</v>
      </c>
      <c r="G51" s="45">
        <v>0</v>
      </c>
      <c r="H51" s="7" t="s">
        <v>59</v>
      </c>
      <c r="I51" s="46">
        <v>293535</v>
      </c>
      <c r="J51" s="45">
        <v>336235</v>
      </c>
      <c r="K51" s="32">
        <v>87.3</v>
      </c>
      <c r="L51" s="46">
        <v>293535</v>
      </c>
      <c r="M51" s="45">
        <v>336235</v>
      </c>
      <c r="N51" s="32">
        <v>87.3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B52" s="86" t="s">
        <v>94</v>
      </c>
      <c r="C52" s="44">
        <v>340763</v>
      </c>
      <c r="D52" s="45">
        <v>326990</v>
      </c>
      <c r="E52" s="32">
        <v>104.2</v>
      </c>
      <c r="F52" s="46">
        <v>0</v>
      </c>
      <c r="G52" s="45">
        <v>0</v>
      </c>
      <c r="H52" s="7" t="s">
        <v>59</v>
      </c>
      <c r="I52" s="46">
        <v>3778</v>
      </c>
      <c r="J52" s="45">
        <v>4423</v>
      </c>
      <c r="K52" s="32">
        <v>85.4</v>
      </c>
      <c r="L52" s="46">
        <v>344541</v>
      </c>
      <c r="M52" s="45">
        <v>331413</v>
      </c>
      <c r="N52" s="32">
        <v>104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B53" s="103" t="s">
        <v>95</v>
      </c>
      <c r="C53" s="54">
        <v>169685</v>
      </c>
      <c r="D53" s="55">
        <v>171172</v>
      </c>
      <c r="E53" s="63">
        <v>99.1</v>
      </c>
      <c r="F53" s="56">
        <v>24</v>
      </c>
      <c r="G53" s="55">
        <v>26</v>
      </c>
      <c r="H53" s="63">
        <v>92.3</v>
      </c>
      <c r="I53" s="56">
        <v>217046</v>
      </c>
      <c r="J53" s="55">
        <v>216436</v>
      </c>
      <c r="K53" s="63">
        <v>100.3</v>
      </c>
      <c r="L53" s="56">
        <v>386755</v>
      </c>
      <c r="M53" s="55">
        <v>387634</v>
      </c>
      <c r="N53" s="63">
        <v>99.8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49"/>
      <c r="B54" s="121" t="s">
        <v>173</v>
      </c>
      <c r="C54" s="113">
        <f>SUM(C5:C53)</f>
        <v>137268674</v>
      </c>
      <c r="D54" s="114">
        <f>SUM(D5:D53)</f>
        <v>140242009</v>
      </c>
      <c r="E54" s="119">
        <f>C54/D54</f>
        <v>0.97879854245385201</v>
      </c>
      <c r="F54" s="113">
        <f>SUM(F5:F53)</f>
        <v>22099959</v>
      </c>
      <c r="G54" s="114">
        <f>SUM(G5:G53)</f>
        <v>18283606</v>
      </c>
      <c r="H54" s="119">
        <f>F54/G54</f>
        <v>1.2087308707046083</v>
      </c>
      <c r="I54" s="113">
        <f>SUM(I5:I53)</f>
        <v>242052503</v>
      </c>
      <c r="J54" s="114">
        <f>SUM(J5:J53)</f>
        <v>235616552</v>
      </c>
      <c r="K54" s="120">
        <f>I54/J54</f>
        <v>1.0273153602553355</v>
      </c>
      <c r="L54" s="113">
        <f>SUM(L5:L53)</f>
        <v>401421137</v>
      </c>
      <c r="M54" s="114">
        <f>SUM(M5:M53)</f>
        <v>394142167</v>
      </c>
      <c r="N54" s="120">
        <f>L54/M54</f>
        <v>1.0184678793832278</v>
      </c>
      <c r="O54" s="134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120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121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101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  <ignoredErrors>
    <ignoredError sqref="E54 H54 K5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26.25" customHeight="1" thickBot="1" x14ac:dyDescent="0.2">
      <c r="B2" s="27"/>
      <c r="C2" s="27"/>
      <c r="D2" s="27"/>
      <c r="E2" s="33"/>
      <c r="F2" s="157">
        <v>42491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s="82" customFormat="1" ht="19.5" customHeight="1" x14ac:dyDescent="0.15">
      <c r="B3" s="158" t="s">
        <v>109</v>
      </c>
      <c r="C3" s="150" t="s">
        <v>110</v>
      </c>
      <c r="D3" s="150"/>
      <c r="E3" s="151"/>
      <c r="F3" s="152" t="s">
        <v>111</v>
      </c>
      <c r="G3" s="150"/>
      <c r="H3" s="151"/>
      <c r="I3" s="152" t="s">
        <v>112</v>
      </c>
      <c r="J3" s="150"/>
      <c r="K3" s="151"/>
      <c r="L3" s="153" t="s">
        <v>113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2:59" s="82" customFormat="1" ht="24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2:59" s="3" customFormat="1" ht="15" customHeight="1" x14ac:dyDescent="0.15">
      <c r="B5" s="38" t="s">
        <v>165</v>
      </c>
      <c r="C5" s="39">
        <v>28648874</v>
      </c>
      <c r="D5" s="40">
        <v>32103199</v>
      </c>
      <c r="E5" s="31">
        <v>89.2</v>
      </c>
      <c r="F5" s="41">
        <v>8976954</v>
      </c>
      <c r="G5" s="40">
        <v>7454935</v>
      </c>
      <c r="H5" s="31">
        <v>120.4</v>
      </c>
      <c r="I5" s="41">
        <v>83234843</v>
      </c>
      <c r="J5" s="40">
        <v>92402600</v>
      </c>
      <c r="K5" s="31">
        <v>90.1</v>
      </c>
      <c r="L5" s="41">
        <v>120860671</v>
      </c>
      <c r="M5" s="40">
        <v>131960734</v>
      </c>
      <c r="N5" s="31">
        <v>91.6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166</v>
      </c>
      <c r="C6" s="44">
        <v>9998448</v>
      </c>
      <c r="D6" s="45">
        <v>11331601</v>
      </c>
      <c r="E6" s="32">
        <v>88.2</v>
      </c>
      <c r="F6" s="46">
        <v>1457093</v>
      </c>
      <c r="G6" s="45">
        <v>1137359</v>
      </c>
      <c r="H6" s="32">
        <v>128.1</v>
      </c>
      <c r="I6" s="46">
        <v>28717003</v>
      </c>
      <c r="J6" s="45">
        <v>33545737</v>
      </c>
      <c r="K6" s="32">
        <v>85.6</v>
      </c>
      <c r="L6" s="46">
        <v>40172544</v>
      </c>
      <c r="M6" s="45">
        <v>46014697</v>
      </c>
      <c r="N6" s="32">
        <v>87.3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167</v>
      </c>
      <c r="C7" s="44">
        <v>22309526</v>
      </c>
      <c r="D7" s="45">
        <v>24982874</v>
      </c>
      <c r="E7" s="32">
        <v>89.3</v>
      </c>
      <c r="F7" s="46">
        <v>1792020</v>
      </c>
      <c r="G7" s="45">
        <v>2076225</v>
      </c>
      <c r="H7" s="32">
        <v>86.3</v>
      </c>
      <c r="I7" s="46">
        <v>3652765</v>
      </c>
      <c r="J7" s="45">
        <v>4130284</v>
      </c>
      <c r="K7" s="32">
        <v>88.4</v>
      </c>
      <c r="L7" s="46">
        <v>27754311</v>
      </c>
      <c r="M7" s="45">
        <v>31189383</v>
      </c>
      <c r="N7" s="32">
        <v>89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8397498</v>
      </c>
      <c r="D8" s="45">
        <v>10130330</v>
      </c>
      <c r="E8" s="32">
        <v>82.9</v>
      </c>
      <c r="F8" s="46">
        <v>2332322</v>
      </c>
      <c r="G8" s="45">
        <v>2299372</v>
      </c>
      <c r="H8" s="61">
        <v>101.4</v>
      </c>
      <c r="I8" s="46">
        <v>23040575</v>
      </c>
      <c r="J8" s="45">
        <v>24028054</v>
      </c>
      <c r="K8" s="32">
        <v>95.9</v>
      </c>
      <c r="L8" s="46">
        <v>33770395</v>
      </c>
      <c r="M8" s="45">
        <v>36457756</v>
      </c>
      <c r="N8" s="32">
        <v>92.6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168</v>
      </c>
      <c r="C9" s="44">
        <v>15259094</v>
      </c>
      <c r="D9" s="45">
        <v>17278491</v>
      </c>
      <c r="E9" s="32">
        <v>88.3</v>
      </c>
      <c r="F9" s="46">
        <v>335406</v>
      </c>
      <c r="G9" s="45">
        <v>261473</v>
      </c>
      <c r="H9" s="32">
        <v>128.30000000000001</v>
      </c>
      <c r="I9" s="46">
        <v>11062742</v>
      </c>
      <c r="J9" s="45">
        <v>12123269</v>
      </c>
      <c r="K9" s="32">
        <v>91.3</v>
      </c>
      <c r="L9" s="46">
        <v>26657242</v>
      </c>
      <c r="M9" s="45">
        <v>29663233</v>
      </c>
      <c r="N9" s="32">
        <v>89.9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1170297</v>
      </c>
      <c r="D10" s="45">
        <v>1214978</v>
      </c>
      <c r="E10" s="32">
        <v>96.3</v>
      </c>
      <c r="F10" s="46">
        <v>602396</v>
      </c>
      <c r="G10" s="45">
        <v>456477</v>
      </c>
      <c r="H10" s="32">
        <v>132</v>
      </c>
      <c r="I10" s="46">
        <v>39792229</v>
      </c>
      <c r="J10" s="45">
        <v>37642954</v>
      </c>
      <c r="K10" s="32">
        <v>105.7</v>
      </c>
      <c r="L10" s="46">
        <v>41564922</v>
      </c>
      <c r="M10" s="45">
        <v>39314409</v>
      </c>
      <c r="N10" s="32">
        <v>105.7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13874040</v>
      </c>
      <c r="D11" s="45">
        <v>16069820</v>
      </c>
      <c r="E11" s="32">
        <v>86.3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13874040</v>
      </c>
      <c r="M11" s="45">
        <v>16069820</v>
      </c>
      <c r="N11" s="32">
        <v>86.3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1482000</v>
      </c>
      <c r="D12" s="45">
        <v>1698000</v>
      </c>
      <c r="E12" s="32">
        <v>87.3</v>
      </c>
      <c r="F12" s="46">
        <v>110000</v>
      </c>
      <c r="G12" s="45">
        <v>113000</v>
      </c>
      <c r="H12" s="32">
        <v>97.3</v>
      </c>
      <c r="I12" s="46">
        <v>13088000</v>
      </c>
      <c r="J12" s="45">
        <v>14012000</v>
      </c>
      <c r="K12" s="32">
        <v>93.4</v>
      </c>
      <c r="L12" s="46">
        <v>14680000</v>
      </c>
      <c r="M12" s="45">
        <v>15823000</v>
      </c>
      <c r="N12" s="32">
        <v>92.8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3903573</v>
      </c>
      <c r="D13" s="45">
        <v>4350373</v>
      </c>
      <c r="E13" s="32">
        <v>89.7</v>
      </c>
      <c r="F13" s="46">
        <v>1004</v>
      </c>
      <c r="G13" s="45">
        <v>4676</v>
      </c>
      <c r="H13" s="32">
        <v>21.5</v>
      </c>
      <c r="I13" s="46">
        <v>8392245</v>
      </c>
      <c r="J13" s="45">
        <v>8787286</v>
      </c>
      <c r="K13" s="32">
        <v>95.5</v>
      </c>
      <c r="L13" s="46">
        <v>12296822</v>
      </c>
      <c r="M13" s="45">
        <v>13142335</v>
      </c>
      <c r="N13" s="32">
        <v>93.6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1970650</v>
      </c>
      <c r="D14" s="45">
        <v>2829992</v>
      </c>
      <c r="E14" s="32">
        <v>69.599999999999994</v>
      </c>
      <c r="F14" s="46">
        <v>651698</v>
      </c>
      <c r="G14" s="45">
        <v>689847</v>
      </c>
      <c r="H14" s="61">
        <v>94.5</v>
      </c>
      <c r="I14" s="46">
        <v>8870106</v>
      </c>
      <c r="J14" s="45">
        <v>10405053</v>
      </c>
      <c r="K14" s="61">
        <v>85.2</v>
      </c>
      <c r="L14" s="46">
        <v>11492454</v>
      </c>
      <c r="M14" s="45">
        <v>13924892</v>
      </c>
      <c r="N14" s="32">
        <v>82.5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114419</v>
      </c>
      <c r="D15" s="45">
        <v>116202</v>
      </c>
      <c r="E15" s="32">
        <v>98.5</v>
      </c>
      <c r="F15" s="46">
        <v>39823</v>
      </c>
      <c r="G15" s="45">
        <v>39182</v>
      </c>
      <c r="H15" s="32">
        <v>101.6</v>
      </c>
      <c r="I15" s="46">
        <v>6454484</v>
      </c>
      <c r="J15" s="45">
        <v>6677832</v>
      </c>
      <c r="K15" s="32">
        <v>96.7</v>
      </c>
      <c r="L15" s="46">
        <v>6608726</v>
      </c>
      <c r="M15" s="45">
        <v>6833216</v>
      </c>
      <c r="N15" s="32">
        <v>96.7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4735910</v>
      </c>
      <c r="D16" s="45">
        <v>4839126</v>
      </c>
      <c r="E16" s="32">
        <v>97.9</v>
      </c>
      <c r="F16" s="46">
        <v>9665</v>
      </c>
      <c r="G16" s="45">
        <v>22459</v>
      </c>
      <c r="H16" s="32">
        <v>43</v>
      </c>
      <c r="I16" s="46">
        <v>3288387</v>
      </c>
      <c r="J16" s="45">
        <v>3431606</v>
      </c>
      <c r="K16" s="32">
        <v>95.8</v>
      </c>
      <c r="L16" s="46">
        <v>8033962</v>
      </c>
      <c r="M16" s="45">
        <v>8293191</v>
      </c>
      <c r="N16" s="32">
        <v>96.9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312106</v>
      </c>
      <c r="D17" s="45">
        <v>315318</v>
      </c>
      <c r="E17" s="32">
        <v>99</v>
      </c>
      <c r="F17" s="46">
        <v>267244</v>
      </c>
      <c r="G17" s="45">
        <v>180843</v>
      </c>
      <c r="H17" s="32">
        <v>147.80000000000001</v>
      </c>
      <c r="I17" s="46">
        <v>3121709</v>
      </c>
      <c r="J17" s="45">
        <v>3393135</v>
      </c>
      <c r="K17" s="32">
        <v>92</v>
      </c>
      <c r="L17" s="46">
        <v>3701059</v>
      </c>
      <c r="M17" s="45">
        <v>3889296</v>
      </c>
      <c r="N17" s="32">
        <v>95.2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919482</v>
      </c>
      <c r="D18" s="45">
        <v>1058496</v>
      </c>
      <c r="E18" s="32">
        <v>86.9</v>
      </c>
      <c r="F18" s="46">
        <v>151338</v>
      </c>
      <c r="G18" s="45">
        <v>170709</v>
      </c>
      <c r="H18" s="32">
        <v>88.7</v>
      </c>
      <c r="I18" s="46">
        <v>6824189</v>
      </c>
      <c r="J18" s="45">
        <v>7230236</v>
      </c>
      <c r="K18" s="32">
        <v>94.4</v>
      </c>
      <c r="L18" s="46">
        <v>7895009</v>
      </c>
      <c r="M18" s="45">
        <v>8459441</v>
      </c>
      <c r="N18" s="32">
        <v>93.3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820594</v>
      </c>
      <c r="D19" s="45">
        <v>635600</v>
      </c>
      <c r="E19" s="32">
        <v>129.1</v>
      </c>
      <c r="F19" s="46">
        <v>4914</v>
      </c>
      <c r="G19" s="45">
        <v>500</v>
      </c>
      <c r="H19" s="32">
        <v>982.8</v>
      </c>
      <c r="I19" s="46">
        <v>3551755</v>
      </c>
      <c r="J19" s="45">
        <v>4134957</v>
      </c>
      <c r="K19" s="32">
        <v>85.9</v>
      </c>
      <c r="L19" s="46">
        <v>4377263</v>
      </c>
      <c r="M19" s="45">
        <v>4771057</v>
      </c>
      <c r="N19" s="32">
        <v>91.7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2454934</v>
      </c>
      <c r="D20" s="45">
        <v>3265120</v>
      </c>
      <c r="E20" s="32">
        <v>75.2</v>
      </c>
      <c r="F20" s="46">
        <v>112541</v>
      </c>
      <c r="G20" s="45">
        <v>95346</v>
      </c>
      <c r="H20" s="61">
        <v>118</v>
      </c>
      <c r="I20" s="46">
        <v>699619</v>
      </c>
      <c r="J20" s="45">
        <v>569694</v>
      </c>
      <c r="K20" s="32">
        <v>122.8</v>
      </c>
      <c r="L20" s="46">
        <v>3267094</v>
      </c>
      <c r="M20" s="45">
        <v>3930160</v>
      </c>
      <c r="N20" s="32">
        <v>83.1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3191387</v>
      </c>
      <c r="D21" s="45">
        <v>3308030</v>
      </c>
      <c r="E21" s="32">
        <v>96.5</v>
      </c>
      <c r="F21" s="46">
        <v>485374</v>
      </c>
      <c r="G21" s="45">
        <v>25907</v>
      </c>
      <c r="H21" s="32">
        <v>1873.5</v>
      </c>
      <c r="I21" s="46">
        <v>265440</v>
      </c>
      <c r="J21" s="45">
        <v>180197</v>
      </c>
      <c r="K21" s="32">
        <v>147.30000000000001</v>
      </c>
      <c r="L21" s="46">
        <v>3942201</v>
      </c>
      <c r="M21" s="45">
        <v>3514134</v>
      </c>
      <c r="N21" s="32">
        <v>112.2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1017451</v>
      </c>
      <c r="D22" s="45">
        <v>1242296</v>
      </c>
      <c r="E22" s="32">
        <v>81.900000000000006</v>
      </c>
      <c r="F22" s="46">
        <v>34947</v>
      </c>
      <c r="G22" s="45">
        <v>20927</v>
      </c>
      <c r="H22" s="32">
        <v>167</v>
      </c>
      <c r="I22" s="46">
        <v>1575384</v>
      </c>
      <c r="J22" s="45">
        <v>1870088</v>
      </c>
      <c r="K22" s="32">
        <v>84.2</v>
      </c>
      <c r="L22" s="46">
        <v>2627782</v>
      </c>
      <c r="M22" s="45">
        <v>3133311</v>
      </c>
      <c r="N22" s="32">
        <v>83.9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269422</v>
      </c>
      <c r="D23" s="45">
        <v>255017</v>
      </c>
      <c r="E23" s="32">
        <v>105.6</v>
      </c>
      <c r="F23" s="46">
        <v>0</v>
      </c>
      <c r="G23" s="45">
        <v>0</v>
      </c>
      <c r="H23" s="7" t="s">
        <v>59</v>
      </c>
      <c r="I23" s="46">
        <v>3042009</v>
      </c>
      <c r="J23" s="45">
        <v>3029860</v>
      </c>
      <c r="K23" s="32">
        <v>100.4</v>
      </c>
      <c r="L23" s="46">
        <v>3311431</v>
      </c>
      <c r="M23" s="45">
        <v>3284877</v>
      </c>
      <c r="N23" s="32">
        <v>100.8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3326154</v>
      </c>
      <c r="D24" s="45">
        <v>3355359</v>
      </c>
      <c r="E24" s="32">
        <v>99.1</v>
      </c>
      <c r="F24" s="46">
        <v>0</v>
      </c>
      <c r="G24" s="45">
        <v>0</v>
      </c>
      <c r="H24" s="48" t="s">
        <v>59</v>
      </c>
      <c r="I24" s="46">
        <v>374784</v>
      </c>
      <c r="J24" s="45">
        <v>407294</v>
      </c>
      <c r="K24" s="32">
        <v>92</v>
      </c>
      <c r="L24" s="46">
        <v>3700938</v>
      </c>
      <c r="M24" s="45">
        <v>3762653</v>
      </c>
      <c r="N24" s="32">
        <v>98.4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2828780</v>
      </c>
      <c r="D25" s="45">
        <v>2958667</v>
      </c>
      <c r="E25" s="32">
        <v>95.6</v>
      </c>
      <c r="F25" s="46">
        <v>6487</v>
      </c>
      <c r="G25" s="45">
        <v>6646</v>
      </c>
      <c r="H25" s="32">
        <v>97.6</v>
      </c>
      <c r="I25" s="46">
        <v>262669</v>
      </c>
      <c r="J25" s="45">
        <v>274469</v>
      </c>
      <c r="K25" s="32">
        <v>95.7</v>
      </c>
      <c r="L25" s="46">
        <v>3097936</v>
      </c>
      <c r="M25" s="45">
        <v>3239782</v>
      </c>
      <c r="N25" s="32">
        <v>95.6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1658633</v>
      </c>
      <c r="D26" s="45">
        <v>1526414</v>
      </c>
      <c r="E26" s="32">
        <v>108.7</v>
      </c>
      <c r="F26" s="46">
        <v>6474</v>
      </c>
      <c r="G26" s="45">
        <v>1026</v>
      </c>
      <c r="H26" s="32">
        <v>631</v>
      </c>
      <c r="I26" s="46">
        <v>924014</v>
      </c>
      <c r="J26" s="45">
        <v>742302</v>
      </c>
      <c r="K26" s="32">
        <v>124.5</v>
      </c>
      <c r="L26" s="46">
        <v>2589121</v>
      </c>
      <c r="M26" s="45">
        <v>2269742</v>
      </c>
      <c r="N26" s="32">
        <v>114.1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357542</v>
      </c>
      <c r="D27" s="45">
        <v>410760</v>
      </c>
      <c r="E27" s="32">
        <v>87</v>
      </c>
      <c r="F27" s="46">
        <v>8833</v>
      </c>
      <c r="G27" s="45">
        <v>0</v>
      </c>
      <c r="H27" s="7" t="s">
        <v>59</v>
      </c>
      <c r="I27" s="46">
        <v>1815026</v>
      </c>
      <c r="J27" s="45">
        <v>2145776</v>
      </c>
      <c r="K27" s="32">
        <v>84.6</v>
      </c>
      <c r="L27" s="46">
        <v>2181401</v>
      </c>
      <c r="M27" s="45">
        <v>2556536</v>
      </c>
      <c r="N27" s="32">
        <v>85.3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2153876</v>
      </c>
      <c r="D28" s="45">
        <v>2410337</v>
      </c>
      <c r="E28" s="32">
        <v>89.4</v>
      </c>
      <c r="F28" s="46">
        <v>0</v>
      </c>
      <c r="G28" s="45">
        <v>0</v>
      </c>
      <c r="H28" s="48" t="s">
        <v>59</v>
      </c>
      <c r="I28" s="46">
        <v>308004</v>
      </c>
      <c r="J28" s="45">
        <v>94427</v>
      </c>
      <c r="K28" s="32">
        <v>326.2</v>
      </c>
      <c r="L28" s="46">
        <v>2461880</v>
      </c>
      <c r="M28" s="45">
        <v>2504764</v>
      </c>
      <c r="N28" s="32">
        <v>98.3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2196000</v>
      </c>
      <c r="D29" s="45">
        <v>2174003</v>
      </c>
      <c r="E29" s="32">
        <v>101</v>
      </c>
      <c r="F29" s="46">
        <v>10078</v>
      </c>
      <c r="G29" s="45">
        <v>4581</v>
      </c>
      <c r="H29" s="32">
        <v>220</v>
      </c>
      <c r="I29" s="46">
        <v>88548</v>
      </c>
      <c r="J29" s="45">
        <v>91601</v>
      </c>
      <c r="K29" s="32">
        <v>96.7</v>
      </c>
      <c r="L29" s="46">
        <v>2294626</v>
      </c>
      <c r="M29" s="45">
        <v>2270185</v>
      </c>
      <c r="N29" s="32">
        <v>101.1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107615</v>
      </c>
      <c r="D30" s="45">
        <v>114258</v>
      </c>
      <c r="E30" s="32">
        <v>94.2</v>
      </c>
      <c r="F30" s="46">
        <v>46272</v>
      </c>
      <c r="G30" s="45">
        <v>92304</v>
      </c>
      <c r="H30" s="32">
        <v>50.1</v>
      </c>
      <c r="I30" s="46">
        <v>2249578</v>
      </c>
      <c r="J30" s="45">
        <v>2385833</v>
      </c>
      <c r="K30" s="32">
        <v>94.3</v>
      </c>
      <c r="L30" s="46">
        <v>2403465</v>
      </c>
      <c r="M30" s="45">
        <v>2592395</v>
      </c>
      <c r="N30" s="32">
        <v>92.7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67" t="s">
        <v>76</v>
      </c>
      <c r="C31" s="44">
        <v>1629741</v>
      </c>
      <c r="D31" s="45">
        <v>1692014</v>
      </c>
      <c r="E31" s="32">
        <v>96.3</v>
      </c>
      <c r="F31" s="46">
        <v>0</v>
      </c>
      <c r="G31" s="45">
        <v>0</v>
      </c>
      <c r="H31" s="7" t="s">
        <v>59</v>
      </c>
      <c r="I31" s="46">
        <v>282072</v>
      </c>
      <c r="J31" s="45">
        <v>239812</v>
      </c>
      <c r="K31" s="32">
        <v>117.6</v>
      </c>
      <c r="L31" s="46">
        <v>1911813</v>
      </c>
      <c r="M31" s="45">
        <v>1931826</v>
      </c>
      <c r="N31" s="32">
        <v>99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67" t="s">
        <v>77</v>
      </c>
      <c r="C32" s="44">
        <v>1272143</v>
      </c>
      <c r="D32" s="45">
        <v>1450607</v>
      </c>
      <c r="E32" s="32">
        <v>87.7</v>
      </c>
      <c r="F32" s="46">
        <v>32738</v>
      </c>
      <c r="G32" s="45">
        <v>33417</v>
      </c>
      <c r="H32" s="61">
        <v>98</v>
      </c>
      <c r="I32" s="46">
        <v>37973</v>
      </c>
      <c r="J32" s="45">
        <v>45125</v>
      </c>
      <c r="K32" s="32">
        <v>84.2</v>
      </c>
      <c r="L32" s="46">
        <v>1342854</v>
      </c>
      <c r="M32" s="45">
        <v>1529149</v>
      </c>
      <c r="N32" s="32">
        <v>87.8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67" t="s">
        <v>78</v>
      </c>
      <c r="C33" s="44">
        <v>1095169</v>
      </c>
      <c r="D33" s="45">
        <v>1318688</v>
      </c>
      <c r="E33" s="32">
        <v>83</v>
      </c>
      <c r="F33" s="46">
        <v>25376</v>
      </c>
      <c r="G33" s="45">
        <v>7986</v>
      </c>
      <c r="H33" s="32">
        <v>317.8</v>
      </c>
      <c r="I33" s="46">
        <v>110547</v>
      </c>
      <c r="J33" s="45">
        <v>195798</v>
      </c>
      <c r="K33" s="32">
        <v>56.5</v>
      </c>
      <c r="L33" s="46">
        <v>1231092</v>
      </c>
      <c r="M33" s="45">
        <v>1522472</v>
      </c>
      <c r="N33" s="32">
        <v>80.900000000000006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219474</v>
      </c>
      <c r="D34" s="45">
        <v>192749</v>
      </c>
      <c r="E34" s="32">
        <v>113.9</v>
      </c>
      <c r="F34" s="46">
        <v>41491</v>
      </c>
      <c r="G34" s="45">
        <v>2522</v>
      </c>
      <c r="H34" s="32">
        <v>1645.2</v>
      </c>
      <c r="I34" s="46">
        <v>1273063</v>
      </c>
      <c r="J34" s="45">
        <v>1400829</v>
      </c>
      <c r="K34" s="32">
        <v>90.9</v>
      </c>
      <c r="L34" s="46">
        <v>1534028</v>
      </c>
      <c r="M34" s="45">
        <v>1596100</v>
      </c>
      <c r="N34" s="32">
        <v>96.1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67" t="s">
        <v>79</v>
      </c>
      <c r="C35" s="44">
        <v>352425</v>
      </c>
      <c r="D35" s="45">
        <v>362199</v>
      </c>
      <c r="E35" s="32">
        <v>97.3</v>
      </c>
      <c r="F35" s="46">
        <v>292257</v>
      </c>
      <c r="G35" s="45">
        <v>232529</v>
      </c>
      <c r="H35" s="32">
        <v>125.7</v>
      </c>
      <c r="I35" s="46">
        <v>1778640</v>
      </c>
      <c r="J35" s="45">
        <v>1471117</v>
      </c>
      <c r="K35" s="32">
        <v>120.9</v>
      </c>
      <c r="L35" s="46">
        <v>2423322</v>
      </c>
      <c r="M35" s="45">
        <v>2065845</v>
      </c>
      <c r="N35" s="32">
        <v>117.3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54696</v>
      </c>
      <c r="D36" s="45">
        <v>114207</v>
      </c>
      <c r="E36" s="32">
        <v>47.9</v>
      </c>
      <c r="F36" s="46">
        <v>0</v>
      </c>
      <c r="G36" s="45">
        <v>0</v>
      </c>
      <c r="H36" s="48" t="s">
        <v>59</v>
      </c>
      <c r="I36" s="46">
        <v>1439200</v>
      </c>
      <c r="J36" s="45">
        <v>2009714</v>
      </c>
      <c r="K36" s="32">
        <v>71.599999999999994</v>
      </c>
      <c r="L36" s="46">
        <v>1493896</v>
      </c>
      <c r="M36" s="45">
        <v>2123921</v>
      </c>
      <c r="N36" s="32">
        <v>70.3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68" t="s">
        <v>80</v>
      </c>
      <c r="C37" s="44">
        <v>604544</v>
      </c>
      <c r="D37" s="45">
        <v>692847</v>
      </c>
      <c r="E37" s="32">
        <v>87.3</v>
      </c>
      <c r="F37" s="46">
        <v>0</v>
      </c>
      <c r="G37" s="45">
        <v>617</v>
      </c>
      <c r="H37" s="7" t="s">
        <v>59</v>
      </c>
      <c r="I37" s="46">
        <v>701022</v>
      </c>
      <c r="J37" s="45">
        <v>645288</v>
      </c>
      <c r="K37" s="32">
        <v>108.6</v>
      </c>
      <c r="L37" s="46">
        <v>1305566</v>
      </c>
      <c r="M37" s="45">
        <v>1338752</v>
      </c>
      <c r="N37" s="32">
        <v>97.5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68" t="s">
        <v>81</v>
      </c>
      <c r="C38" s="44">
        <v>134457</v>
      </c>
      <c r="D38" s="45">
        <v>232990</v>
      </c>
      <c r="E38" s="32">
        <v>57.7</v>
      </c>
      <c r="F38" s="46">
        <v>14022</v>
      </c>
      <c r="G38" s="45">
        <v>9157</v>
      </c>
      <c r="H38" s="61">
        <v>153.1</v>
      </c>
      <c r="I38" s="46">
        <v>881412</v>
      </c>
      <c r="J38" s="45">
        <v>1099632</v>
      </c>
      <c r="K38" s="61">
        <v>80.2</v>
      </c>
      <c r="L38" s="46">
        <v>1029891</v>
      </c>
      <c r="M38" s="45">
        <v>1341779</v>
      </c>
      <c r="N38" s="32">
        <v>76.8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68" t="s">
        <v>82</v>
      </c>
      <c r="C39" s="44">
        <v>294582</v>
      </c>
      <c r="D39" s="45">
        <v>313634</v>
      </c>
      <c r="E39" s="32">
        <v>93.9</v>
      </c>
      <c r="F39" s="46">
        <v>23598</v>
      </c>
      <c r="G39" s="45">
        <v>6252</v>
      </c>
      <c r="H39" s="32">
        <v>377.4</v>
      </c>
      <c r="I39" s="46">
        <v>777957</v>
      </c>
      <c r="J39" s="45">
        <v>849157</v>
      </c>
      <c r="K39" s="32">
        <v>91.6</v>
      </c>
      <c r="L39" s="46">
        <v>1096137</v>
      </c>
      <c r="M39" s="45">
        <v>1169043</v>
      </c>
      <c r="N39" s="32">
        <v>93.8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68" t="s">
        <v>83</v>
      </c>
      <c r="C40" s="44">
        <v>0</v>
      </c>
      <c r="D40" s="49" t="s">
        <v>59</v>
      </c>
      <c r="E40" s="7" t="s">
        <v>59</v>
      </c>
      <c r="F40" s="46">
        <v>66400</v>
      </c>
      <c r="G40" s="49" t="s">
        <v>59</v>
      </c>
      <c r="H40" s="7" t="s">
        <v>59</v>
      </c>
      <c r="I40" s="46">
        <v>1009326</v>
      </c>
      <c r="J40" s="49" t="s">
        <v>59</v>
      </c>
      <c r="K40" s="7" t="s">
        <v>59</v>
      </c>
      <c r="L40" s="46">
        <v>1075726</v>
      </c>
      <c r="M40" s="49" t="s">
        <v>59</v>
      </c>
      <c r="N40" s="7" t="s">
        <v>59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68" t="s">
        <v>84</v>
      </c>
      <c r="C41" s="44">
        <v>574995</v>
      </c>
      <c r="D41" s="45">
        <v>633272</v>
      </c>
      <c r="E41" s="32">
        <v>90.8</v>
      </c>
      <c r="F41" s="46">
        <v>0</v>
      </c>
      <c r="G41" s="45">
        <v>0</v>
      </c>
      <c r="H41" s="48" t="s">
        <v>59</v>
      </c>
      <c r="I41" s="46">
        <v>138263</v>
      </c>
      <c r="J41" s="45">
        <v>136542</v>
      </c>
      <c r="K41" s="32">
        <v>101.3</v>
      </c>
      <c r="L41" s="46">
        <v>713258</v>
      </c>
      <c r="M41" s="45">
        <v>769814</v>
      </c>
      <c r="N41" s="32">
        <v>92.7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68" t="s">
        <v>85</v>
      </c>
      <c r="C42" s="44">
        <v>51809</v>
      </c>
      <c r="D42" s="45">
        <v>53903</v>
      </c>
      <c r="E42" s="32">
        <v>96.1</v>
      </c>
      <c r="F42" s="46">
        <v>0</v>
      </c>
      <c r="G42" s="45">
        <v>0</v>
      </c>
      <c r="H42" s="7" t="s">
        <v>59</v>
      </c>
      <c r="I42" s="46">
        <v>776481</v>
      </c>
      <c r="J42" s="45">
        <v>953998</v>
      </c>
      <c r="K42" s="32">
        <v>81.400000000000006</v>
      </c>
      <c r="L42" s="46">
        <v>828290</v>
      </c>
      <c r="M42" s="45">
        <v>1007901</v>
      </c>
      <c r="N42" s="32">
        <v>82.2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68" t="s">
        <v>86</v>
      </c>
      <c r="C43" s="44">
        <v>193824</v>
      </c>
      <c r="D43" s="45">
        <v>173006</v>
      </c>
      <c r="E43" s="32">
        <v>112</v>
      </c>
      <c r="F43" s="46">
        <v>11762</v>
      </c>
      <c r="G43" s="45">
        <v>9605</v>
      </c>
      <c r="H43" s="61">
        <v>122.5</v>
      </c>
      <c r="I43" s="46">
        <v>797395</v>
      </c>
      <c r="J43" s="45">
        <v>813775</v>
      </c>
      <c r="K43" s="32">
        <v>98</v>
      </c>
      <c r="L43" s="46">
        <v>1002981</v>
      </c>
      <c r="M43" s="45">
        <v>996386</v>
      </c>
      <c r="N43" s="32">
        <v>100.7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68" t="s">
        <v>87</v>
      </c>
      <c r="C44" s="44">
        <v>335960</v>
      </c>
      <c r="D44" s="45">
        <v>330408</v>
      </c>
      <c r="E44" s="32">
        <v>101.7</v>
      </c>
      <c r="F44" s="46">
        <v>14952</v>
      </c>
      <c r="G44" s="45">
        <v>10300</v>
      </c>
      <c r="H44" s="61">
        <v>145.19999999999999</v>
      </c>
      <c r="I44" s="46">
        <v>857860</v>
      </c>
      <c r="J44" s="45">
        <v>893626</v>
      </c>
      <c r="K44" s="32">
        <v>96</v>
      </c>
      <c r="L44" s="46">
        <v>1208772</v>
      </c>
      <c r="M44" s="45">
        <v>1234334</v>
      </c>
      <c r="N44" s="32">
        <v>97.9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68" t="s">
        <v>88</v>
      </c>
      <c r="C45" s="44">
        <v>68932</v>
      </c>
      <c r="D45" s="45">
        <v>76359</v>
      </c>
      <c r="E45" s="32">
        <v>90.3</v>
      </c>
      <c r="F45" s="46">
        <v>3947</v>
      </c>
      <c r="G45" s="45">
        <v>290</v>
      </c>
      <c r="H45" s="32">
        <v>1361</v>
      </c>
      <c r="I45" s="46">
        <v>796379</v>
      </c>
      <c r="J45" s="45">
        <v>755774</v>
      </c>
      <c r="K45" s="32">
        <v>105.4</v>
      </c>
      <c r="L45" s="46">
        <v>869258</v>
      </c>
      <c r="M45" s="45">
        <v>832423</v>
      </c>
      <c r="N45" s="32">
        <v>104.4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68" t="s">
        <v>89</v>
      </c>
      <c r="C46" s="44">
        <v>1183974</v>
      </c>
      <c r="D46" s="45">
        <v>1232992</v>
      </c>
      <c r="E46" s="32">
        <v>96</v>
      </c>
      <c r="F46" s="46">
        <v>0</v>
      </c>
      <c r="G46" s="45">
        <v>0</v>
      </c>
      <c r="H46" s="7" t="s">
        <v>59</v>
      </c>
      <c r="I46" s="46">
        <v>35996</v>
      </c>
      <c r="J46" s="45">
        <v>35078</v>
      </c>
      <c r="K46" s="32">
        <v>102.6</v>
      </c>
      <c r="L46" s="46">
        <v>1219970</v>
      </c>
      <c r="M46" s="45">
        <v>1268070</v>
      </c>
      <c r="N46" s="32">
        <v>96.2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68" t="s">
        <v>90</v>
      </c>
      <c r="C47" s="44">
        <v>6917</v>
      </c>
      <c r="D47" s="45">
        <v>2903</v>
      </c>
      <c r="E47" s="32">
        <v>238.3</v>
      </c>
      <c r="F47" s="46">
        <v>0</v>
      </c>
      <c r="G47" s="45">
        <v>0</v>
      </c>
      <c r="H47" s="7" t="s">
        <v>59</v>
      </c>
      <c r="I47" s="46">
        <v>488624</v>
      </c>
      <c r="J47" s="45">
        <v>558441</v>
      </c>
      <c r="K47" s="32">
        <v>87.5</v>
      </c>
      <c r="L47" s="46">
        <v>495541</v>
      </c>
      <c r="M47" s="45">
        <v>561344</v>
      </c>
      <c r="N47" s="32">
        <v>88.3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68" t="s">
        <v>91</v>
      </c>
      <c r="C48" s="44">
        <v>259926</v>
      </c>
      <c r="D48" s="45">
        <v>320221</v>
      </c>
      <c r="E48" s="32">
        <v>81.2</v>
      </c>
      <c r="F48" s="46">
        <v>22770</v>
      </c>
      <c r="G48" s="62">
        <v>43158</v>
      </c>
      <c r="H48" s="61">
        <v>52.8</v>
      </c>
      <c r="I48" s="46">
        <v>198245</v>
      </c>
      <c r="J48" s="45">
        <v>192323</v>
      </c>
      <c r="K48" s="32">
        <v>103.1</v>
      </c>
      <c r="L48" s="46">
        <v>480941</v>
      </c>
      <c r="M48" s="45">
        <v>555702</v>
      </c>
      <c r="N48" s="32">
        <v>86.5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B49" s="43" t="s">
        <v>8</v>
      </c>
      <c r="C49" s="44">
        <v>542938</v>
      </c>
      <c r="D49" s="45">
        <v>724552</v>
      </c>
      <c r="E49" s="32">
        <v>74.900000000000006</v>
      </c>
      <c r="F49" s="46">
        <v>3181</v>
      </c>
      <c r="G49" s="45">
        <v>2622</v>
      </c>
      <c r="H49" s="61">
        <v>121.3</v>
      </c>
      <c r="I49" s="46">
        <v>870777</v>
      </c>
      <c r="J49" s="45">
        <v>972420</v>
      </c>
      <c r="K49" s="32">
        <v>89.5</v>
      </c>
      <c r="L49" s="46">
        <v>1416896</v>
      </c>
      <c r="M49" s="45">
        <v>1699594</v>
      </c>
      <c r="N49" s="32">
        <v>83.4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B50" s="68" t="s">
        <v>92</v>
      </c>
      <c r="C50" s="44">
        <v>139648</v>
      </c>
      <c r="D50" s="45">
        <v>146937</v>
      </c>
      <c r="E50" s="32">
        <v>95</v>
      </c>
      <c r="F50" s="46">
        <v>27325</v>
      </c>
      <c r="G50" s="45">
        <v>12347</v>
      </c>
      <c r="H50" s="61">
        <v>221.3</v>
      </c>
      <c r="I50" s="46">
        <v>219586</v>
      </c>
      <c r="J50" s="45">
        <v>360931</v>
      </c>
      <c r="K50" s="61">
        <v>60.8</v>
      </c>
      <c r="L50" s="46">
        <v>386559</v>
      </c>
      <c r="M50" s="45">
        <v>520215</v>
      </c>
      <c r="N50" s="32">
        <v>74.3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B51" s="68" t="s">
        <v>93</v>
      </c>
      <c r="C51" s="44">
        <v>0</v>
      </c>
      <c r="D51" s="45">
        <v>0</v>
      </c>
      <c r="E51" s="7" t="s">
        <v>59</v>
      </c>
      <c r="F51" s="46">
        <v>0</v>
      </c>
      <c r="G51" s="45">
        <v>0</v>
      </c>
      <c r="H51" s="7" t="s">
        <v>59</v>
      </c>
      <c r="I51" s="46">
        <v>347334</v>
      </c>
      <c r="J51" s="45">
        <v>404873</v>
      </c>
      <c r="K51" s="32">
        <v>85.8</v>
      </c>
      <c r="L51" s="46">
        <v>347334</v>
      </c>
      <c r="M51" s="45">
        <v>404873</v>
      </c>
      <c r="N51" s="32">
        <v>85.8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B52" s="68" t="s">
        <v>94</v>
      </c>
      <c r="C52" s="44">
        <v>340668</v>
      </c>
      <c r="D52" s="45">
        <v>346513</v>
      </c>
      <c r="E52" s="32">
        <v>98.3</v>
      </c>
      <c r="F52" s="46">
        <v>0</v>
      </c>
      <c r="G52" s="45">
        <v>0</v>
      </c>
      <c r="H52" s="7" t="s">
        <v>59</v>
      </c>
      <c r="I52" s="46">
        <v>13337</v>
      </c>
      <c r="J52" s="45">
        <v>13803</v>
      </c>
      <c r="K52" s="32">
        <v>96.6</v>
      </c>
      <c r="L52" s="46">
        <v>354005</v>
      </c>
      <c r="M52" s="45">
        <v>360316</v>
      </c>
      <c r="N52" s="32">
        <v>98.2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B53" s="100" t="s">
        <v>95</v>
      </c>
      <c r="C53" s="54">
        <v>203931</v>
      </c>
      <c r="D53" s="55">
        <v>201172</v>
      </c>
      <c r="E53" s="63">
        <v>101.4</v>
      </c>
      <c r="F53" s="56">
        <v>24</v>
      </c>
      <c r="G53" s="55">
        <v>34</v>
      </c>
      <c r="H53" s="63">
        <v>70.599999999999994</v>
      </c>
      <c r="I53" s="56">
        <v>211745</v>
      </c>
      <c r="J53" s="55">
        <v>237196</v>
      </c>
      <c r="K53" s="63">
        <v>89.3</v>
      </c>
      <c r="L53" s="56">
        <v>415700</v>
      </c>
      <c r="M53" s="55">
        <v>438402</v>
      </c>
      <c r="N53" s="63">
        <v>94.8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49"/>
      <c r="B54" s="112" t="s">
        <v>174</v>
      </c>
      <c r="C54" s="113">
        <f>SUM(C5:C53)</f>
        <v>143039058</v>
      </c>
      <c r="D54" s="114">
        <f>SUM(D5:D53)</f>
        <v>160586834</v>
      </c>
      <c r="E54" s="119">
        <f>C54/D54</f>
        <v>0.89072718128311812</v>
      </c>
      <c r="F54" s="113">
        <f>SUM(F5:F53)</f>
        <v>18022726</v>
      </c>
      <c r="G54" s="114">
        <f>SUM(G5:G53)</f>
        <v>15524630</v>
      </c>
      <c r="H54" s="119">
        <f>F54/G54</f>
        <v>1.1609117898461991</v>
      </c>
      <c r="I54" s="113">
        <f>SUM(I5:I53)</f>
        <v>268739341</v>
      </c>
      <c r="J54" s="114">
        <f>SUM(J5:J53)</f>
        <v>288021796</v>
      </c>
      <c r="K54" s="120">
        <f>I54/J54</f>
        <v>0.93305209790442389</v>
      </c>
      <c r="L54" s="113">
        <f>SUM(L5:L53)</f>
        <v>429801125</v>
      </c>
      <c r="M54" s="114">
        <f>SUM(M5:M53)</f>
        <v>464133260</v>
      </c>
      <c r="N54" s="120">
        <f>L54/M54</f>
        <v>0.92602957392021423</v>
      </c>
      <c r="O54" s="134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120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121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122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  <ignoredErrors>
    <ignoredError sqref="E54 H54 K5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26.25" customHeight="1" thickBot="1" x14ac:dyDescent="0.2">
      <c r="B2" s="27"/>
      <c r="C2" s="27"/>
      <c r="D2" s="27"/>
      <c r="E2" s="33"/>
      <c r="F2" s="157">
        <v>42522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s="82" customFormat="1" ht="19.5" customHeight="1" x14ac:dyDescent="0.15">
      <c r="B3" s="158" t="s">
        <v>26</v>
      </c>
      <c r="C3" s="150" t="s">
        <v>27</v>
      </c>
      <c r="D3" s="150"/>
      <c r="E3" s="151"/>
      <c r="F3" s="152" t="s">
        <v>28</v>
      </c>
      <c r="G3" s="150"/>
      <c r="H3" s="151"/>
      <c r="I3" s="152" t="s">
        <v>29</v>
      </c>
      <c r="J3" s="150"/>
      <c r="K3" s="151"/>
      <c r="L3" s="153" t="s">
        <v>30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2:59" s="82" customFormat="1" ht="24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2:59" s="3" customFormat="1" ht="15" customHeight="1" x14ac:dyDescent="0.15">
      <c r="B5" s="38" t="s">
        <v>165</v>
      </c>
      <c r="C5" s="39">
        <v>31159416</v>
      </c>
      <c r="D5" s="40">
        <v>33090922</v>
      </c>
      <c r="E5" s="14">
        <v>94.2</v>
      </c>
      <c r="F5" s="41">
        <v>6464971</v>
      </c>
      <c r="G5" s="40">
        <v>4887597</v>
      </c>
      <c r="H5" s="14">
        <v>132.30000000000001</v>
      </c>
      <c r="I5" s="41">
        <v>72046131</v>
      </c>
      <c r="J5" s="40">
        <v>74475982</v>
      </c>
      <c r="K5" s="14">
        <v>96.7</v>
      </c>
      <c r="L5" s="41">
        <v>109670518</v>
      </c>
      <c r="M5" s="40">
        <v>112454501</v>
      </c>
      <c r="N5" s="14">
        <v>97.5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166</v>
      </c>
      <c r="C6" s="44">
        <v>11962477</v>
      </c>
      <c r="D6" s="45">
        <v>13261888</v>
      </c>
      <c r="E6" s="6">
        <v>90.2</v>
      </c>
      <c r="F6" s="46">
        <v>1750687</v>
      </c>
      <c r="G6" s="45">
        <v>1131176</v>
      </c>
      <c r="H6" s="6">
        <v>154.80000000000001</v>
      </c>
      <c r="I6" s="46">
        <v>28069320</v>
      </c>
      <c r="J6" s="45">
        <v>30360890</v>
      </c>
      <c r="K6" s="6">
        <v>92.5</v>
      </c>
      <c r="L6" s="46">
        <v>41782484</v>
      </c>
      <c r="M6" s="45">
        <v>44753954</v>
      </c>
      <c r="N6" s="6">
        <v>93.4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167</v>
      </c>
      <c r="C7" s="44">
        <v>23537940</v>
      </c>
      <c r="D7" s="45">
        <v>23377196</v>
      </c>
      <c r="E7" s="6">
        <v>100.7</v>
      </c>
      <c r="F7" s="46">
        <v>1745421</v>
      </c>
      <c r="G7" s="45">
        <v>2028827</v>
      </c>
      <c r="H7" s="6">
        <v>86</v>
      </c>
      <c r="I7" s="46">
        <v>3592090</v>
      </c>
      <c r="J7" s="45">
        <v>3323865</v>
      </c>
      <c r="K7" s="6">
        <v>108.1</v>
      </c>
      <c r="L7" s="46">
        <v>28875451</v>
      </c>
      <c r="M7" s="45">
        <v>28729888</v>
      </c>
      <c r="N7" s="6">
        <v>100.5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10246267</v>
      </c>
      <c r="D8" s="45">
        <v>10366957</v>
      </c>
      <c r="E8" s="6">
        <v>98.8</v>
      </c>
      <c r="F8" s="46">
        <v>2994654</v>
      </c>
      <c r="G8" s="45">
        <v>2042620</v>
      </c>
      <c r="H8" s="47">
        <v>146.6</v>
      </c>
      <c r="I8" s="46">
        <v>21661369</v>
      </c>
      <c r="J8" s="45">
        <v>21990540</v>
      </c>
      <c r="K8" s="6">
        <v>98.5</v>
      </c>
      <c r="L8" s="46">
        <v>34902290</v>
      </c>
      <c r="M8" s="45">
        <v>34400117</v>
      </c>
      <c r="N8" s="6">
        <v>101.5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168</v>
      </c>
      <c r="C9" s="44">
        <v>17607596</v>
      </c>
      <c r="D9" s="45">
        <v>20461461</v>
      </c>
      <c r="E9" s="6">
        <v>86.1</v>
      </c>
      <c r="F9" s="46">
        <v>141051</v>
      </c>
      <c r="G9" s="45">
        <v>117058</v>
      </c>
      <c r="H9" s="6">
        <v>120.5</v>
      </c>
      <c r="I9" s="46">
        <v>10734425</v>
      </c>
      <c r="J9" s="45">
        <v>10878126</v>
      </c>
      <c r="K9" s="6">
        <v>98.7</v>
      </c>
      <c r="L9" s="46">
        <v>28483072</v>
      </c>
      <c r="M9" s="45">
        <v>31456645</v>
      </c>
      <c r="N9" s="6">
        <v>90.5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2546307</v>
      </c>
      <c r="D10" s="45">
        <v>2284191</v>
      </c>
      <c r="E10" s="6">
        <v>111.5</v>
      </c>
      <c r="F10" s="46">
        <v>656824</v>
      </c>
      <c r="G10" s="45">
        <v>419495</v>
      </c>
      <c r="H10" s="6">
        <v>156.6</v>
      </c>
      <c r="I10" s="46">
        <v>33411448</v>
      </c>
      <c r="J10" s="45">
        <v>30886394</v>
      </c>
      <c r="K10" s="6">
        <v>108.2</v>
      </c>
      <c r="L10" s="46">
        <v>36614579</v>
      </c>
      <c r="M10" s="45">
        <v>33590080</v>
      </c>
      <c r="N10" s="6">
        <v>109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14578167</v>
      </c>
      <c r="D11" s="45">
        <v>15160096</v>
      </c>
      <c r="E11" s="6">
        <v>96.2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14578167</v>
      </c>
      <c r="M11" s="45">
        <v>15160096</v>
      </c>
      <c r="N11" s="6">
        <v>96.2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1482000</v>
      </c>
      <c r="D12" s="45">
        <v>1763000</v>
      </c>
      <c r="E12" s="6">
        <v>84.1</v>
      </c>
      <c r="F12" s="46">
        <v>110000</v>
      </c>
      <c r="G12" s="45">
        <v>147000</v>
      </c>
      <c r="H12" s="6">
        <v>74.8</v>
      </c>
      <c r="I12" s="46">
        <v>13087000</v>
      </c>
      <c r="J12" s="45">
        <v>13486000</v>
      </c>
      <c r="K12" s="6">
        <v>97</v>
      </c>
      <c r="L12" s="46">
        <v>14679000</v>
      </c>
      <c r="M12" s="45">
        <v>15396000</v>
      </c>
      <c r="N12" s="6">
        <v>95.3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4166693</v>
      </c>
      <c r="D13" s="45">
        <v>4202087</v>
      </c>
      <c r="E13" s="6">
        <v>99.2</v>
      </c>
      <c r="F13" s="46">
        <v>8174</v>
      </c>
      <c r="G13" s="45">
        <v>3633</v>
      </c>
      <c r="H13" s="6">
        <v>225</v>
      </c>
      <c r="I13" s="46">
        <v>9199622</v>
      </c>
      <c r="J13" s="45">
        <v>8496200</v>
      </c>
      <c r="K13" s="6">
        <v>108.3</v>
      </c>
      <c r="L13" s="46">
        <v>13374489</v>
      </c>
      <c r="M13" s="45">
        <v>12701920</v>
      </c>
      <c r="N13" s="6">
        <v>105.3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2380732</v>
      </c>
      <c r="D14" s="45">
        <v>2840591</v>
      </c>
      <c r="E14" s="6">
        <v>83.8</v>
      </c>
      <c r="F14" s="46">
        <v>354472</v>
      </c>
      <c r="G14" s="45">
        <v>354715</v>
      </c>
      <c r="H14" s="47">
        <v>99.9</v>
      </c>
      <c r="I14" s="46">
        <v>9194123</v>
      </c>
      <c r="J14" s="45">
        <v>10154349</v>
      </c>
      <c r="K14" s="47">
        <v>90.5</v>
      </c>
      <c r="L14" s="46">
        <v>11929327</v>
      </c>
      <c r="M14" s="45">
        <v>13349655</v>
      </c>
      <c r="N14" s="6">
        <v>89.4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123133</v>
      </c>
      <c r="D15" s="45">
        <v>124693</v>
      </c>
      <c r="E15" s="6">
        <v>98.7</v>
      </c>
      <c r="F15" s="46">
        <v>33409</v>
      </c>
      <c r="G15" s="45">
        <v>31145</v>
      </c>
      <c r="H15" s="6">
        <v>107.3</v>
      </c>
      <c r="I15" s="46">
        <v>6625967</v>
      </c>
      <c r="J15" s="45">
        <v>7101242</v>
      </c>
      <c r="K15" s="6">
        <v>93.3</v>
      </c>
      <c r="L15" s="46">
        <v>6782509</v>
      </c>
      <c r="M15" s="45">
        <v>7257079</v>
      </c>
      <c r="N15" s="6">
        <v>93.5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5526829</v>
      </c>
      <c r="D16" s="45">
        <v>5773252</v>
      </c>
      <c r="E16" s="6">
        <v>95.7</v>
      </c>
      <c r="F16" s="46">
        <v>69373</v>
      </c>
      <c r="G16" s="45">
        <v>30547</v>
      </c>
      <c r="H16" s="6">
        <v>227.1</v>
      </c>
      <c r="I16" s="46">
        <v>4086686</v>
      </c>
      <c r="J16" s="45">
        <v>3871531</v>
      </c>
      <c r="K16" s="6">
        <v>105.6</v>
      </c>
      <c r="L16" s="46">
        <v>9682888</v>
      </c>
      <c r="M16" s="45">
        <v>9675330</v>
      </c>
      <c r="N16" s="6">
        <v>100.1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466970</v>
      </c>
      <c r="D17" s="45">
        <v>498406</v>
      </c>
      <c r="E17" s="6">
        <v>93.7</v>
      </c>
      <c r="F17" s="46">
        <v>97041</v>
      </c>
      <c r="G17" s="45">
        <v>106802</v>
      </c>
      <c r="H17" s="6">
        <v>90.9</v>
      </c>
      <c r="I17" s="46">
        <v>5280882</v>
      </c>
      <c r="J17" s="45">
        <v>5230198</v>
      </c>
      <c r="K17" s="6">
        <v>101</v>
      </c>
      <c r="L17" s="46">
        <v>5844893</v>
      </c>
      <c r="M17" s="45">
        <v>5835406</v>
      </c>
      <c r="N17" s="6">
        <v>100.2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1314931</v>
      </c>
      <c r="D18" s="45">
        <v>994720</v>
      </c>
      <c r="E18" s="6">
        <v>132.19999999999999</v>
      </c>
      <c r="F18" s="46">
        <v>105120</v>
      </c>
      <c r="G18" s="45">
        <v>127621</v>
      </c>
      <c r="H18" s="6">
        <v>82.4</v>
      </c>
      <c r="I18" s="46">
        <v>7207522</v>
      </c>
      <c r="J18" s="45">
        <v>6973389</v>
      </c>
      <c r="K18" s="6">
        <v>103.4</v>
      </c>
      <c r="L18" s="46">
        <v>8627573</v>
      </c>
      <c r="M18" s="45">
        <v>8095730</v>
      </c>
      <c r="N18" s="6">
        <v>106.6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624072</v>
      </c>
      <c r="D19" s="45">
        <v>760988</v>
      </c>
      <c r="E19" s="6">
        <v>82</v>
      </c>
      <c r="F19" s="46">
        <v>4640</v>
      </c>
      <c r="G19" s="45">
        <v>672</v>
      </c>
      <c r="H19" s="6">
        <v>690.5</v>
      </c>
      <c r="I19" s="46">
        <v>3902136</v>
      </c>
      <c r="J19" s="45">
        <v>4078674</v>
      </c>
      <c r="K19" s="6">
        <v>95.7</v>
      </c>
      <c r="L19" s="46">
        <v>4530848</v>
      </c>
      <c r="M19" s="45">
        <v>4840334</v>
      </c>
      <c r="N19" s="6">
        <v>93.6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2990000</v>
      </c>
      <c r="D20" s="45">
        <v>3421246</v>
      </c>
      <c r="E20" s="6">
        <v>87.4</v>
      </c>
      <c r="F20" s="46">
        <v>112541</v>
      </c>
      <c r="G20" s="45">
        <v>54928</v>
      </c>
      <c r="H20" s="47">
        <v>204.9</v>
      </c>
      <c r="I20" s="46">
        <v>666755</v>
      </c>
      <c r="J20" s="45">
        <v>703347</v>
      </c>
      <c r="K20" s="6">
        <v>94.8</v>
      </c>
      <c r="L20" s="46">
        <v>3769296</v>
      </c>
      <c r="M20" s="45">
        <v>4179521</v>
      </c>
      <c r="N20" s="6">
        <v>90.2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2837405</v>
      </c>
      <c r="D21" s="45">
        <v>2648380</v>
      </c>
      <c r="E21" s="6">
        <v>107.1</v>
      </c>
      <c r="F21" s="46">
        <v>34107</v>
      </c>
      <c r="G21" s="45">
        <v>1833</v>
      </c>
      <c r="H21" s="6">
        <v>1860.7</v>
      </c>
      <c r="I21" s="46">
        <v>272268</v>
      </c>
      <c r="J21" s="45">
        <v>136250</v>
      </c>
      <c r="K21" s="6">
        <v>199.8</v>
      </c>
      <c r="L21" s="46">
        <v>3143780</v>
      </c>
      <c r="M21" s="45">
        <v>2786463</v>
      </c>
      <c r="N21" s="6">
        <v>112.8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1152717</v>
      </c>
      <c r="D22" s="45">
        <v>1251247</v>
      </c>
      <c r="E22" s="6">
        <v>92.1</v>
      </c>
      <c r="F22" s="46">
        <v>15190</v>
      </c>
      <c r="G22" s="45">
        <v>7726</v>
      </c>
      <c r="H22" s="6">
        <v>196.6</v>
      </c>
      <c r="I22" s="46">
        <v>1677092</v>
      </c>
      <c r="J22" s="45">
        <v>1733160</v>
      </c>
      <c r="K22" s="6">
        <v>96.8</v>
      </c>
      <c r="L22" s="46">
        <v>2844999</v>
      </c>
      <c r="M22" s="45">
        <v>2992133</v>
      </c>
      <c r="N22" s="6">
        <v>95.1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448139</v>
      </c>
      <c r="D23" s="45">
        <v>476070</v>
      </c>
      <c r="E23" s="6">
        <v>94.1</v>
      </c>
      <c r="F23" s="46">
        <v>0</v>
      </c>
      <c r="G23" s="45">
        <v>0</v>
      </c>
      <c r="H23" s="7" t="s">
        <v>59</v>
      </c>
      <c r="I23" s="46">
        <v>3495377</v>
      </c>
      <c r="J23" s="45">
        <v>3716036</v>
      </c>
      <c r="K23" s="6">
        <v>94.1</v>
      </c>
      <c r="L23" s="46">
        <v>3943516</v>
      </c>
      <c r="M23" s="45">
        <v>4192106</v>
      </c>
      <c r="N23" s="6">
        <v>94.1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3844572</v>
      </c>
      <c r="D24" s="45">
        <v>3926140</v>
      </c>
      <c r="E24" s="6">
        <v>97.9</v>
      </c>
      <c r="F24" s="46">
        <v>0</v>
      </c>
      <c r="G24" s="45">
        <v>0</v>
      </c>
      <c r="H24" s="48" t="s">
        <v>59</v>
      </c>
      <c r="I24" s="46">
        <v>395877</v>
      </c>
      <c r="J24" s="45">
        <v>362774</v>
      </c>
      <c r="K24" s="6">
        <v>109.1</v>
      </c>
      <c r="L24" s="46">
        <v>4240449</v>
      </c>
      <c r="M24" s="45">
        <v>4288914</v>
      </c>
      <c r="N24" s="6">
        <v>98.9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3187880</v>
      </c>
      <c r="D25" s="45">
        <v>3476340</v>
      </c>
      <c r="E25" s="6">
        <v>91.7</v>
      </c>
      <c r="F25" s="46">
        <v>4274</v>
      </c>
      <c r="G25" s="45">
        <v>2540</v>
      </c>
      <c r="H25" s="6">
        <v>168.3</v>
      </c>
      <c r="I25" s="46">
        <v>334020</v>
      </c>
      <c r="J25" s="45">
        <v>346501</v>
      </c>
      <c r="K25" s="6">
        <v>96.4</v>
      </c>
      <c r="L25" s="46">
        <v>3526174</v>
      </c>
      <c r="M25" s="45">
        <v>3825381</v>
      </c>
      <c r="N25" s="6">
        <v>92.2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1689068</v>
      </c>
      <c r="D26" s="45">
        <v>1785784</v>
      </c>
      <c r="E26" s="6">
        <v>94.6</v>
      </c>
      <c r="F26" s="46">
        <v>3248</v>
      </c>
      <c r="G26" s="45">
        <v>4830</v>
      </c>
      <c r="H26" s="6">
        <v>67.2</v>
      </c>
      <c r="I26" s="46">
        <v>986144</v>
      </c>
      <c r="J26" s="45">
        <v>825832</v>
      </c>
      <c r="K26" s="6">
        <v>119.4</v>
      </c>
      <c r="L26" s="46">
        <v>2678460</v>
      </c>
      <c r="M26" s="45">
        <v>2616446</v>
      </c>
      <c r="N26" s="6">
        <v>102.4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370642</v>
      </c>
      <c r="D27" s="45">
        <v>392452</v>
      </c>
      <c r="E27" s="6">
        <v>94.4</v>
      </c>
      <c r="F27" s="46">
        <v>3579</v>
      </c>
      <c r="G27" s="45">
        <v>5870</v>
      </c>
      <c r="H27" s="6">
        <v>61</v>
      </c>
      <c r="I27" s="46">
        <v>2020111</v>
      </c>
      <c r="J27" s="45">
        <v>2302311</v>
      </c>
      <c r="K27" s="6">
        <v>87.7</v>
      </c>
      <c r="L27" s="46">
        <v>2394332</v>
      </c>
      <c r="M27" s="45">
        <v>2700633</v>
      </c>
      <c r="N27" s="6">
        <v>88.7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2570580</v>
      </c>
      <c r="D28" s="45">
        <v>2503059</v>
      </c>
      <c r="E28" s="6">
        <v>102.7</v>
      </c>
      <c r="F28" s="46">
        <v>0</v>
      </c>
      <c r="G28" s="45">
        <v>0</v>
      </c>
      <c r="H28" s="48" t="s">
        <v>59</v>
      </c>
      <c r="I28" s="46">
        <v>235104</v>
      </c>
      <c r="J28" s="45">
        <v>259420</v>
      </c>
      <c r="K28" s="6">
        <v>90.6</v>
      </c>
      <c r="L28" s="46">
        <v>2805684</v>
      </c>
      <c r="M28" s="45">
        <v>2762479</v>
      </c>
      <c r="N28" s="6">
        <v>101.6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2438425</v>
      </c>
      <c r="D29" s="45">
        <v>2365343</v>
      </c>
      <c r="E29" s="6">
        <v>103.1</v>
      </c>
      <c r="F29" s="46">
        <v>5998</v>
      </c>
      <c r="G29" s="45">
        <v>3126</v>
      </c>
      <c r="H29" s="6">
        <v>191.9</v>
      </c>
      <c r="I29" s="46">
        <v>143151</v>
      </c>
      <c r="J29" s="45">
        <v>112916</v>
      </c>
      <c r="K29" s="6">
        <v>126.8</v>
      </c>
      <c r="L29" s="46">
        <v>2587574</v>
      </c>
      <c r="M29" s="45">
        <v>2481385</v>
      </c>
      <c r="N29" s="6">
        <v>104.3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204651</v>
      </c>
      <c r="D30" s="45">
        <v>190168</v>
      </c>
      <c r="E30" s="6">
        <v>107.6</v>
      </c>
      <c r="F30" s="46">
        <v>53352</v>
      </c>
      <c r="G30" s="45">
        <v>83221</v>
      </c>
      <c r="H30" s="6">
        <v>64.099999999999994</v>
      </c>
      <c r="I30" s="46">
        <v>3134075</v>
      </c>
      <c r="J30" s="45">
        <v>3221266</v>
      </c>
      <c r="K30" s="6">
        <v>97.3</v>
      </c>
      <c r="L30" s="46">
        <v>3392078</v>
      </c>
      <c r="M30" s="45">
        <v>3494655</v>
      </c>
      <c r="N30" s="6">
        <v>97.1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67" t="s">
        <v>76</v>
      </c>
      <c r="C31" s="44">
        <v>1630758</v>
      </c>
      <c r="D31" s="45">
        <v>1685530</v>
      </c>
      <c r="E31" s="6">
        <v>96.8</v>
      </c>
      <c r="F31" s="46">
        <v>0</v>
      </c>
      <c r="G31" s="45">
        <v>0</v>
      </c>
      <c r="H31" s="7" t="s">
        <v>59</v>
      </c>
      <c r="I31" s="46">
        <v>334731</v>
      </c>
      <c r="J31" s="45">
        <v>275033</v>
      </c>
      <c r="K31" s="6">
        <v>121.7</v>
      </c>
      <c r="L31" s="46">
        <v>1965489</v>
      </c>
      <c r="M31" s="45">
        <v>1960563</v>
      </c>
      <c r="N31" s="6">
        <v>100.3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67" t="s">
        <v>77</v>
      </c>
      <c r="C32" s="44">
        <v>1422035</v>
      </c>
      <c r="D32" s="45">
        <v>1520214</v>
      </c>
      <c r="E32" s="6">
        <v>93.5</v>
      </c>
      <c r="F32" s="46">
        <v>16638</v>
      </c>
      <c r="G32" s="45">
        <v>25092</v>
      </c>
      <c r="H32" s="47">
        <v>66.3</v>
      </c>
      <c r="I32" s="46">
        <v>56902</v>
      </c>
      <c r="J32" s="45">
        <v>72602</v>
      </c>
      <c r="K32" s="6">
        <v>78.400000000000006</v>
      </c>
      <c r="L32" s="46">
        <v>1495575</v>
      </c>
      <c r="M32" s="45">
        <v>1617908</v>
      </c>
      <c r="N32" s="6">
        <v>92.4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67" t="s">
        <v>78</v>
      </c>
      <c r="C33" s="44">
        <v>1066328</v>
      </c>
      <c r="D33" s="45">
        <v>1402641</v>
      </c>
      <c r="E33" s="6">
        <v>76</v>
      </c>
      <c r="F33" s="46">
        <v>6297</v>
      </c>
      <c r="G33" s="45">
        <v>13973</v>
      </c>
      <c r="H33" s="6">
        <v>45.1</v>
      </c>
      <c r="I33" s="46">
        <v>305110</v>
      </c>
      <c r="J33" s="45">
        <v>127990</v>
      </c>
      <c r="K33" s="6">
        <v>238.4</v>
      </c>
      <c r="L33" s="46">
        <v>1377735</v>
      </c>
      <c r="M33" s="45">
        <v>1544604</v>
      </c>
      <c r="N33" s="6">
        <v>89.2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342783</v>
      </c>
      <c r="D34" s="45">
        <v>316738</v>
      </c>
      <c r="E34" s="6">
        <v>108.2</v>
      </c>
      <c r="F34" s="46">
        <v>14343</v>
      </c>
      <c r="G34" s="45">
        <v>64535</v>
      </c>
      <c r="H34" s="6">
        <v>22.2</v>
      </c>
      <c r="I34" s="46">
        <v>1722749</v>
      </c>
      <c r="J34" s="45">
        <v>1630854</v>
      </c>
      <c r="K34" s="6">
        <v>105.6</v>
      </c>
      <c r="L34" s="46">
        <v>2079875</v>
      </c>
      <c r="M34" s="45">
        <v>2012127</v>
      </c>
      <c r="N34" s="6">
        <v>103.4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67" t="s">
        <v>79</v>
      </c>
      <c r="C35" s="44">
        <v>483053</v>
      </c>
      <c r="D35" s="45">
        <v>605036</v>
      </c>
      <c r="E35" s="6">
        <v>79.8</v>
      </c>
      <c r="F35" s="46">
        <v>273777</v>
      </c>
      <c r="G35" s="45">
        <v>193729</v>
      </c>
      <c r="H35" s="6">
        <v>141.30000000000001</v>
      </c>
      <c r="I35" s="46">
        <v>1077539</v>
      </c>
      <c r="J35" s="45">
        <v>1592726</v>
      </c>
      <c r="K35" s="6">
        <v>67.7</v>
      </c>
      <c r="L35" s="46">
        <v>1834369</v>
      </c>
      <c r="M35" s="45">
        <v>2391491</v>
      </c>
      <c r="N35" s="6">
        <v>76.7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77929</v>
      </c>
      <c r="D36" s="45">
        <v>76703</v>
      </c>
      <c r="E36" s="6">
        <v>101.6</v>
      </c>
      <c r="F36" s="46">
        <v>0</v>
      </c>
      <c r="G36" s="45">
        <v>0</v>
      </c>
      <c r="H36" s="48" t="s">
        <v>59</v>
      </c>
      <c r="I36" s="46">
        <v>1511769</v>
      </c>
      <c r="J36" s="45">
        <v>1651546</v>
      </c>
      <c r="K36" s="6">
        <v>91.5</v>
      </c>
      <c r="L36" s="46">
        <v>1589698</v>
      </c>
      <c r="M36" s="45">
        <v>1728249</v>
      </c>
      <c r="N36" s="6">
        <v>92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68" t="s">
        <v>80</v>
      </c>
      <c r="C37" s="44">
        <v>581192</v>
      </c>
      <c r="D37" s="45">
        <v>593518</v>
      </c>
      <c r="E37" s="6">
        <v>97.9</v>
      </c>
      <c r="F37" s="46">
        <v>428</v>
      </c>
      <c r="G37" s="45">
        <v>1096</v>
      </c>
      <c r="H37" s="6">
        <v>39.1</v>
      </c>
      <c r="I37" s="46">
        <v>737469</v>
      </c>
      <c r="J37" s="45">
        <v>808384</v>
      </c>
      <c r="K37" s="6">
        <v>91.2</v>
      </c>
      <c r="L37" s="46">
        <v>1319089</v>
      </c>
      <c r="M37" s="45">
        <v>1402998</v>
      </c>
      <c r="N37" s="6">
        <v>94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68" t="s">
        <v>81</v>
      </c>
      <c r="C38" s="44">
        <v>137681</v>
      </c>
      <c r="D38" s="45">
        <v>159856</v>
      </c>
      <c r="E38" s="6">
        <v>86.1</v>
      </c>
      <c r="F38" s="46">
        <v>8407</v>
      </c>
      <c r="G38" s="45">
        <v>8803</v>
      </c>
      <c r="H38" s="47">
        <v>95.5</v>
      </c>
      <c r="I38" s="46">
        <v>907791</v>
      </c>
      <c r="J38" s="45">
        <v>925461</v>
      </c>
      <c r="K38" s="47">
        <v>98.1</v>
      </c>
      <c r="L38" s="46">
        <v>1053879</v>
      </c>
      <c r="M38" s="45">
        <v>1094120</v>
      </c>
      <c r="N38" s="6">
        <v>96.3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68" t="s">
        <v>82</v>
      </c>
      <c r="C39" s="44">
        <v>334485</v>
      </c>
      <c r="D39" s="45">
        <v>374071</v>
      </c>
      <c r="E39" s="6">
        <v>89.4</v>
      </c>
      <c r="F39" s="46">
        <v>41817</v>
      </c>
      <c r="G39" s="45">
        <v>18508</v>
      </c>
      <c r="H39" s="6">
        <v>225.9</v>
      </c>
      <c r="I39" s="46">
        <v>870436</v>
      </c>
      <c r="J39" s="45">
        <v>1057450</v>
      </c>
      <c r="K39" s="6">
        <v>82.3</v>
      </c>
      <c r="L39" s="46">
        <v>1246738</v>
      </c>
      <c r="M39" s="45">
        <v>1450029</v>
      </c>
      <c r="N39" s="6">
        <v>86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68" t="s">
        <v>83</v>
      </c>
      <c r="C40" s="44">
        <v>0</v>
      </c>
      <c r="D40" s="49" t="s">
        <v>59</v>
      </c>
      <c r="E40" s="7" t="s">
        <v>59</v>
      </c>
      <c r="F40" s="46">
        <v>52248</v>
      </c>
      <c r="G40" s="49" t="s">
        <v>59</v>
      </c>
      <c r="H40" s="7" t="s">
        <v>59</v>
      </c>
      <c r="I40" s="46">
        <v>811473</v>
      </c>
      <c r="J40" s="49" t="s">
        <v>59</v>
      </c>
      <c r="K40" s="7" t="s">
        <v>59</v>
      </c>
      <c r="L40" s="46">
        <v>863721</v>
      </c>
      <c r="M40" s="49" t="s">
        <v>59</v>
      </c>
      <c r="N40" s="7" t="s">
        <v>59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68" t="s">
        <v>84</v>
      </c>
      <c r="C41" s="44">
        <v>916591</v>
      </c>
      <c r="D41" s="45">
        <v>943953</v>
      </c>
      <c r="E41" s="6">
        <v>97.1</v>
      </c>
      <c r="F41" s="46">
        <v>0</v>
      </c>
      <c r="G41" s="45">
        <v>0</v>
      </c>
      <c r="H41" s="48" t="s">
        <v>59</v>
      </c>
      <c r="I41" s="46">
        <v>182480</v>
      </c>
      <c r="J41" s="45">
        <v>166657</v>
      </c>
      <c r="K41" s="6">
        <v>109.5</v>
      </c>
      <c r="L41" s="46">
        <v>1099071</v>
      </c>
      <c r="M41" s="45">
        <v>1110610</v>
      </c>
      <c r="N41" s="6">
        <v>99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68" t="s">
        <v>85</v>
      </c>
      <c r="C42" s="44">
        <v>48008</v>
      </c>
      <c r="D42" s="45">
        <v>82101</v>
      </c>
      <c r="E42" s="6">
        <v>58.5</v>
      </c>
      <c r="F42" s="46">
        <v>0</v>
      </c>
      <c r="G42" s="45">
        <v>0</v>
      </c>
      <c r="H42" s="7" t="s">
        <v>59</v>
      </c>
      <c r="I42" s="46">
        <v>1225142</v>
      </c>
      <c r="J42" s="45">
        <v>1470928</v>
      </c>
      <c r="K42" s="6">
        <v>83.3</v>
      </c>
      <c r="L42" s="46">
        <v>1273150</v>
      </c>
      <c r="M42" s="45">
        <v>1553029</v>
      </c>
      <c r="N42" s="6">
        <v>82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68" t="s">
        <v>86</v>
      </c>
      <c r="C43" s="44">
        <v>242124</v>
      </c>
      <c r="D43" s="45">
        <v>278181</v>
      </c>
      <c r="E43" s="6">
        <v>87</v>
      </c>
      <c r="F43" s="46">
        <v>14541</v>
      </c>
      <c r="G43" s="45">
        <v>10851</v>
      </c>
      <c r="H43" s="47">
        <v>134</v>
      </c>
      <c r="I43" s="46">
        <v>934241</v>
      </c>
      <c r="J43" s="45">
        <v>895729</v>
      </c>
      <c r="K43" s="6">
        <v>104.3</v>
      </c>
      <c r="L43" s="46">
        <v>1190906</v>
      </c>
      <c r="M43" s="45">
        <v>1184761</v>
      </c>
      <c r="N43" s="6">
        <v>100.5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68" t="s">
        <v>87</v>
      </c>
      <c r="C44" s="44">
        <v>571361</v>
      </c>
      <c r="D44" s="45">
        <v>647797</v>
      </c>
      <c r="E44" s="6">
        <v>88.2</v>
      </c>
      <c r="F44" s="46">
        <v>20149</v>
      </c>
      <c r="G44" s="45">
        <v>16916</v>
      </c>
      <c r="H44" s="47">
        <v>119.1</v>
      </c>
      <c r="I44" s="46">
        <v>880595</v>
      </c>
      <c r="J44" s="45">
        <v>791092</v>
      </c>
      <c r="K44" s="6">
        <v>111.3</v>
      </c>
      <c r="L44" s="46">
        <v>1472105</v>
      </c>
      <c r="M44" s="45">
        <v>1455805</v>
      </c>
      <c r="N44" s="6">
        <v>101.1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68" t="s">
        <v>88</v>
      </c>
      <c r="C45" s="44">
        <v>71982</v>
      </c>
      <c r="D45" s="45">
        <v>90061</v>
      </c>
      <c r="E45" s="6">
        <v>79.900000000000006</v>
      </c>
      <c r="F45" s="46">
        <v>70</v>
      </c>
      <c r="G45" s="45">
        <v>2752</v>
      </c>
      <c r="H45" s="6">
        <v>2.5</v>
      </c>
      <c r="I45" s="46">
        <v>810565</v>
      </c>
      <c r="J45" s="45">
        <v>790768</v>
      </c>
      <c r="K45" s="6">
        <v>102.5</v>
      </c>
      <c r="L45" s="46">
        <v>882617</v>
      </c>
      <c r="M45" s="45">
        <v>883581</v>
      </c>
      <c r="N45" s="6">
        <v>99.9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68" t="s">
        <v>89</v>
      </c>
      <c r="C46" s="44">
        <v>1898913</v>
      </c>
      <c r="D46" s="45">
        <v>1938680</v>
      </c>
      <c r="E46" s="6">
        <v>97.9</v>
      </c>
      <c r="F46" s="46">
        <v>0</v>
      </c>
      <c r="G46" s="45">
        <v>0</v>
      </c>
      <c r="H46" s="7" t="s">
        <v>59</v>
      </c>
      <c r="I46" s="46">
        <v>35439</v>
      </c>
      <c r="J46" s="45">
        <v>45051</v>
      </c>
      <c r="K46" s="6">
        <v>78.7</v>
      </c>
      <c r="L46" s="46">
        <v>1934352</v>
      </c>
      <c r="M46" s="45">
        <v>1983731</v>
      </c>
      <c r="N46" s="6">
        <v>97.5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68" t="s">
        <v>90</v>
      </c>
      <c r="C47" s="44">
        <v>10926</v>
      </c>
      <c r="D47" s="45">
        <v>4073</v>
      </c>
      <c r="E47" s="6">
        <v>268.3</v>
      </c>
      <c r="F47" s="46">
        <v>0</v>
      </c>
      <c r="G47" s="45">
        <v>0</v>
      </c>
      <c r="H47" s="7" t="s">
        <v>59</v>
      </c>
      <c r="I47" s="46">
        <v>752445</v>
      </c>
      <c r="J47" s="45">
        <v>799189</v>
      </c>
      <c r="K47" s="6">
        <v>94.2</v>
      </c>
      <c r="L47" s="46">
        <v>763371</v>
      </c>
      <c r="M47" s="45">
        <v>803262</v>
      </c>
      <c r="N47" s="6">
        <v>95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68" t="s">
        <v>91</v>
      </c>
      <c r="C48" s="44">
        <v>383451</v>
      </c>
      <c r="D48" s="45">
        <v>373157</v>
      </c>
      <c r="E48" s="6">
        <v>102.8</v>
      </c>
      <c r="F48" s="46">
        <v>27524</v>
      </c>
      <c r="G48" s="45">
        <v>42216</v>
      </c>
      <c r="H48" s="47">
        <v>65.2</v>
      </c>
      <c r="I48" s="46">
        <v>207422</v>
      </c>
      <c r="J48" s="45">
        <v>211385</v>
      </c>
      <c r="K48" s="6">
        <v>98.1</v>
      </c>
      <c r="L48" s="46">
        <v>618397</v>
      </c>
      <c r="M48" s="45">
        <v>626758</v>
      </c>
      <c r="N48" s="6">
        <v>98.7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B49" s="43" t="s">
        <v>8</v>
      </c>
      <c r="C49" s="44">
        <v>717672</v>
      </c>
      <c r="D49" s="45">
        <v>633883</v>
      </c>
      <c r="E49" s="6">
        <v>113.2</v>
      </c>
      <c r="F49" s="46">
        <v>8294</v>
      </c>
      <c r="G49" s="45">
        <v>10515</v>
      </c>
      <c r="H49" s="47">
        <v>78.900000000000006</v>
      </c>
      <c r="I49" s="46">
        <v>666834</v>
      </c>
      <c r="J49" s="45">
        <v>693182</v>
      </c>
      <c r="K49" s="6">
        <v>96.2</v>
      </c>
      <c r="L49" s="46">
        <v>1392800</v>
      </c>
      <c r="M49" s="45">
        <v>1337580</v>
      </c>
      <c r="N49" s="6">
        <v>104.1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B50" s="68" t="s">
        <v>92</v>
      </c>
      <c r="C50" s="44">
        <v>154340</v>
      </c>
      <c r="D50" s="45">
        <v>155512</v>
      </c>
      <c r="E50" s="6">
        <v>99.2</v>
      </c>
      <c r="F50" s="46">
        <v>40015</v>
      </c>
      <c r="G50" s="45">
        <v>8814</v>
      </c>
      <c r="H50" s="47">
        <v>454</v>
      </c>
      <c r="I50" s="46">
        <v>243486</v>
      </c>
      <c r="J50" s="45">
        <v>270512</v>
      </c>
      <c r="K50" s="47">
        <v>90</v>
      </c>
      <c r="L50" s="46">
        <v>437841</v>
      </c>
      <c r="M50" s="45">
        <v>434838</v>
      </c>
      <c r="N50" s="6">
        <v>100.7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B51" s="68" t="s">
        <v>93</v>
      </c>
      <c r="C51" s="44">
        <v>0</v>
      </c>
      <c r="D51" s="45">
        <v>0</v>
      </c>
      <c r="E51" s="7" t="s">
        <v>59</v>
      </c>
      <c r="F51" s="46">
        <v>0</v>
      </c>
      <c r="G51" s="45">
        <v>0</v>
      </c>
      <c r="H51" s="7" t="s">
        <v>59</v>
      </c>
      <c r="I51" s="46">
        <v>326962</v>
      </c>
      <c r="J51" s="45">
        <v>416990</v>
      </c>
      <c r="K51" s="6">
        <v>78.400000000000006</v>
      </c>
      <c r="L51" s="46">
        <v>326962</v>
      </c>
      <c r="M51" s="45">
        <v>416990</v>
      </c>
      <c r="N51" s="6">
        <v>78.400000000000006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B52" s="68" t="s">
        <v>94</v>
      </c>
      <c r="C52" s="44">
        <v>339404</v>
      </c>
      <c r="D52" s="45">
        <v>355861</v>
      </c>
      <c r="E52" s="6">
        <v>95.4</v>
      </c>
      <c r="F52" s="46">
        <v>0</v>
      </c>
      <c r="G52" s="45">
        <v>0</v>
      </c>
      <c r="H52" s="7" t="s">
        <v>59</v>
      </c>
      <c r="I52" s="46">
        <v>13676</v>
      </c>
      <c r="J52" s="45">
        <v>11821</v>
      </c>
      <c r="K52" s="6">
        <v>115.7</v>
      </c>
      <c r="L52" s="46">
        <v>353080</v>
      </c>
      <c r="M52" s="45">
        <v>367682</v>
      </c>
      <c r="N52" s="6">
        <v>96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B53" s="100" t="s">
        <v>95</v>
      </c>
      <c r="C53" s="54">
        <v>212083</v>
      </c>
      <c r="D53" s="55">
        <v>208427</v>
      </c>
      <c r="E53" s="30">
        <v>101.8</v>
      </c>
      <c r="F53" s="56">
        <v>24</v>
      </c>
      <c r="G53" s="55">
        <v>30</v>
      </c>
      <c r="H53" s="30">
        <v>80</v>
      </c>
      <c r="I53" s="56">
        <v>265634</v>
      </c>
      <c r="J53" s="55">
        <v>274652</v>
      </c>
      <c r="K53" s="30">
        <v>96.7</v>
      </c>
      <c r="L53" s="56">
        <v>477741</v>
      </c>
      <c r="M53" s="55">
        <v>483109</v>
      </c>
      <c r="N53" s="30">
        <v>98.9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171</v>
      </c>
      <c r="C54" s="113">
        <f>SUM(C5:C53)</f>
        <v>161100708</v>
      </c>
      <c r="D54" s="114">
        <f>SUM(D5:D53)</f>
        <v>169842670</v>
      </c>
      <c r="E54" s="117">
        <f>C54/D54</f>
        <v>0.94852905927585807</v>
      </c>
      <c r="F54" s="113">
        <f>SUM(F5:F53)</f>
        <v>15292698</v>
      </c>
      <c r="G54" s="114">
        <f>SUM(G5:G53)</f>
        <v>12010812</v>
      </c>
      <c r="H54" s="117">
        <f>F54/G54</f>
        <v>1.2732443068795016</v>
      </c>
      <c r="I54" s="113">
        <f>SUM(I5:I53)</f>
        <v>256339585</v>
      </c>
      <c r="J54" s="114">
        <f>SUM(J5:J53)</f>
        <v>260007195</v>
      </c>
      <c r="K54" s="118">
        <f>I54/J54</f>
        <v>0.98589419804325029</v>
      </c>
      <c r="L54" s="113">
        <f>SUM(L5:L53)</f>
        <v>432732991</v>
      </c>
      <c r="M54" s="114">
        <f>SUM(M5:M53)</f>
        <v>441860676</v>
      </c>
      <c r="N54" s="118">
        <f>L54/M54</f>
        <v>0.9793426174905866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101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  <ignoredErrors>
    <ignoredError sqref="E54 H54 K5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26.25" customHeight="1" thickBot="1" x14ac:dyDescent="0.2">
      <c r="B2" s="27"/>
      <c r="C2" s="27"/>
      <c r="D2" s="27"/>
      <c r="E2" s="33"/>
      <c r="F2" s="157">
        <v>42552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s="82" customFormat="1" ht="19.5" customHeight="1" x14ac:dyDescent="0.15">
      <c r="B3" s="158" t="s">
        <v>109</v>
      </c>
      <c r="C3" s="150" t="s">
        <v>110</v>
      </c>
      <c r="D3" s="150"/>
      <c r="E3" s="151"/>
      <c r="F3" s="152" t="s">
        <v>111</v>
      </c>
      <c r="G3" s="150"/>
      <c r="H3" s="151"/>
      <c r="I3" s="152" t="s">
        <v>112</v>
      </c>
      <c r="J3" s="150"/>
      <c r="K3" s="151"/>
      <c r="L3" s="153" t="s">
        <v>113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2:59" s="82" customFormat="1" ht="24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2:59" s="3" customFormat="1" ht="15" customHeight="1" x14ac:dyDescent="0.15">
      <c r="B5" s="38" t="s">
        <v>165</v>
      </c>
      <c r="C5" s="39">
        <v>39200715</v>
      </c>
      <c r="D5" s="40">
        <v>40006027</v>
      </c>
      <c r="E5" s="14">
        <v>98</v>
      </c>
      <c r="F5" s="41">
        <v>6105575</v>
      </c>
      <c r="G5" s="40">
        <v>7081770</v>
      </c>
      <c r="H5" s="14">
        <v>86.2</v>
      </c>
      <c r="I5" s="41">
        <v>85307408</v>
      </c>
      <c r="J5" s="40">
        <v>90555189</v>
      </c>
      <c r="K5" s="14">
        <v>94.2</v>
      </c>
      <c r="L5" s="41">
        <v>130613698</v>
      </c>
      <c r="M5" s="40">
        <v>137642986</v>
      </c>
      <c r="N5" s="14">
        <v>94.9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166</v>
      </c>
      <c r="C6" s="44">
        <v>11291671</v>
      </c>
      <c r="D6" s="45">
        <v>12135573</v>
      </c>
      <c r="E6" s="6">
        <v>93</v>
      </c>
      <c r="F6" s="46">
        <v>1232994</v>
      </c>
      <c r="G6" s="45">
        <v>1051939</v>
      </c>
      <c r="H6" s="6">
        <v>117.2</v>
      </c>
      <c r="I6" s="46">
        <v>26123469</v>
      </c>
      <c r="J6" s="45">
        <v>26997422</v>
      </c>
      <c r="K6" s="6">
        <v>96.8</v>
      </c>
      <c r="L6" s="46">
        <v>38648134</v>
      </c>
      <c r="M6" s="45">
        <v>40184934</v>
      </c>
      <c r="N6" s="6">
        <v>96.2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167</v>
      </c>
      <c r="C7" s="44">
        <v>27385821</v>
      </c>
      <c r="D7" s="45">
        <v>27927631</v>
      </c>
      <c r="E7" s="6">
        <v>98.1</v>
      </c>
      <c r="F7" s="46">
        <v>1895945</v>
      </c>
      <c r="G7" s="45">
        <v>2306443</v>
      </c>
      <c r="H7" s="6">
        <v>82.2</v>
      </c>
      <c r="I7" s="46">
        <v>5635393</v>
      </c>
      <c r="J7" s="45">
        <v>5449062</v>
      </c>
      <c r="K7" s="6">
        <v>103.4</v>
      </c>
      <c r="L7" s="46">
        <v>34917159</v>
      </c>
      <c r="M7" s="45">
        <v>35683136</v>
      </c>
      <c r="N7" s="6">
        <v>97.9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9568202</v>
      </c>
      <c r="D8" s="45">
        <v>10674997</v>
      </c>
      <c r="E8" s="6">
        <v>89.6</v>
      </c>
      <c r="F8" s="46">
        <v>2752528</v>
      </c>
      <c r="G8" s="45">
        <v>2346894</v>
      </c>
      <c r="H8" s="47">
        <v>117.3</v>
      </c>
      <c r="I8" s="46">
        <v>22805074</v>
      </c>
      <c r="J8" s="45">
        <v>22698256</v>
      </c>
      <c r="K8" s="6">
        <v>100.5</v>
      </c>
      <c r="L8" s="46">
        <v>35125804</v>
      </c>
      <c r="M8" s="45">
        <v>35720147</v>
      </c>
      <c r="N8" s="6">
        <v>98.3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168</v>
      </c>
      <c r="C9" s="44">
        <v>16051079</v>
      </c>
      <c r="D9" s="45">
        <v>19276313</v>
      </c>
      <c r="E9" s="6">
        <v>83.3</v>
      </c>
      <c r="F9" s="46">
        <v>175012</v>
      </c>
      <c r="G9" s="45">
        <v>103623</v>
      </c>
      <c r="H9" s="6">
        <v>168.9</v>
      </c>
      <c r="I9" s="46">
        <v>9028276</v>
      </c>
      <c r="J9" s="45">
        <v>9236329</v>
      </c>
      <c r="K9" s="6">
        <v>97.7</v>
      </c>
      <c r="L9" s="46">
        <v>25254367</v>
      </c>
      <c r="M9" s="45">
        <v>28616265</v>
      </c>
      <c r="N9" s="6">
        <v>88.3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3060586</v>
      </c>
      <c r="D10" s="45">
        <v>2548421</v>
      </c>
      <c r="E10" s="6">
        <v>120.1</v>
      </c>
      <c r="F10" s="46">
        <v>931496</v>
      </c>
      <c r="G10" s="45">
        <v>655598</v>
      </c>
      <c r="H10" s="6">
        <v>142.1</v>
      </c>
      <c r="I10" s="46">
        <v>46008201</v>
      </c>
      <c r="J10" s="45">
        <v>40699697</v>
      </c>
      <c r="K10" s="6">
        <v>113</v>
      </c>
      <c r="L10" s="46">
        <v>50000283</v>
      </c>
      <c r="M10" s="45">
        <v>43903716</v>
      </c>
      <c r="N10" s="6">
        <v>113.9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18190614</v>
      </c>
      <c r="D11" s="45">
        <v>18848956</v>
      </c>
      <c r="E11" s="6">
        <v>96.5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18190614</v>
      </c>
      <c r="M11" s="45">
        <v>18848956</v>
      </c>
      <c r="N11" s="6">
        <v>96.5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1754000</v>
      </c>
      <c r="D12" s="45">
        <v>2166000</v>
      </c>
      <c r="E12" s="6">
        <v>81</v>
      </c>
      <c r="F12" s="46">
        <v>163000</v>
      </c>
      <c r="G12" s="45">
        <v>313000</v>
      </c>
      <c r="H12" s="6">
        <v>52.1</v>
      </c>
      <c r="I12" s="46">
        <v>17228000</v>
      </c>
      <c r="J12" s="45">
        <v>17905000</v>
      </c>
      <c r="K12" s="6">
        <v>96.2</v>
      </c>
      <c r="L12" s="46">
        <v>19145000</v>
      </c>
      <c r="M12" s="45">
        <v>20384000</v>
      </c>
      <c r="N12" s="6">
        <v>93.9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4625848</v>
      </c>
      <c r="D13" s="45">
        <v>5154947</v>
      </c>
      <c r="E13" s="6">
        <v>89.7</v>
      </c>
      <c r="F13" s="46">
        <v>0</v>
      </c>
      <c r="G13" s="45">
        <v>2088</v>
      </c>
      <c r="H13" s="7" t="s">
        <v>59</v>
      </c>
      <c r="I13" s="46">
        <v>12820454</v>
      </c>
      <c r="J13" s="45">
        <v>12310593</v>
      </c>
      <c r="K13" s="6">
        <v>104.1</v>
      </c>
      <c r="L13" s="46">
        <v>17446302</v>
      </c>
      <c r="M13" s="45">
        <v>17467628</v>
      </c>
      <c r="N13" s="6">
        <v>99.9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2043044</v>
      </c>
      <c r="D14" s="45">
        <v>2812966</v>
      </c>
      <c r="E14" s="6">
        <v>72.599999999999994</v>
      </c>
      <c r="F14" s="46">
        <v>375631</v>
      </c>
      <c r="G14" s="45">
        <v>407907</v>
      </c>
      <c r="H14" s="47">
        <v>92.1</v>
      </c>
      <c r="I14" s="46">
        <v>8765686</v>
      </c>
      <c r="J14" s="45">
        <v>8650643</v>
      </c>
      <c r="K14" s="47">
        <v>101.3</v>
      </c>
      <c r="L14" s="46">
        <v>11184361</v>
      </c>
      <c r="M14" s="45">
        <v>11871516</v>
      </c>
      <c r="N14" s="6">
        <v>94.2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130995</v>
      </c>
      <c r="D15" s="45">
        <v>133923</v>
      </c>
      <c r="E15" s="6">
        <v>97.8</v>
      </c>
      <c r="F15" s="46">
        <v>51449</v>
      </c>
      <c r="G15" s="45">
        <v>44685</v>
      </c>
      <c r="H15" s="6">
        <v>115.1</v>
      </c>
      <c r="I15" s="46">
        <v>8605320</v>
      </c>
      <c r="J15" s="45">
        <v>9041290</v>
      </c>
      <c r="K15" s="6">
        <v>95.2</v>
      </c>
      <c r="L15" s="46">
        <v>8787763</v>
      </c>
      <c r="M15" s="45">
        <v>9219898</v>
      </c>
      <c r="N15" s="6">
        <v>95.3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4794394</v>
      </c>
      <c r="D16" s="45">
        <v>5190047</v>
      </c>
      <c r="E16" s="6">
        <v>92.4</v>
      </c>
      <c r="F16" s="46">
        <v>330</v>
      </c>
      <c r="G16" s="45">
        <v>2312</v>
      </c>
      <c r="H16" s="6">
        <v>14.3</v>
      </c>
      <c r="I16" s="46">
        <v>4535462</v>
      </c>
      <c r="J16" s="45">
        <v>4382997</v>
      </c>
      <c r="K16" s="6">
        <v>103.5</v>
      </c>
      <c r="L16" s="46">
        <v>9330186</v>
      </c>
      <c r="M16" s="45">
        <v>9575356</v>
      </c>
      <c r="N16" s="6">
        <v>97.4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612343</v>
      </c>
      <c r="D17" s="45">
        <v>931299</v>
      </c>
      <c r="E17" s="6">
        <v>65.8</v>
      </c>
      <c r="F17" s="46">
        <v>105913</v>
      </c>
      <c r="G17" s="45">
        <v>152012</v>
      </c>
      <c r="H17" s="6">
        <v>69.7</v>
      </c>
      <c r="I17" s="46">
        <v>6978243</v>
      </c>
      <c r="J17" s="45">
        <v>7120349</v>
      </c>
      <c r="K17" s="6">
        <v>98</v>
      </c>
      <c r="L17" s="46">
        <v>7696499</v>
      </c>
      <c r="M17" s="45">
        <v>8203660</v>
      </c>
      <c r="N17" s="6">
        <v>93.8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905688</v>
      </c>
      <c r="D18" s="45">
        <v>1042218</v>
      </c>
      <c r="E18" s="6">
        <v>86.9</v>
      </c>
      <c r="F18" s="46">
        <v>114262</v>
      </c>
      <c r="G18" s="45">
        <v>116541</v>
      </c>
      <c r="H18" s="6">
        <v>98</v>
      </c>
      <c r="I18" s="46">
        <v>6416415</v>
      </c>
      <c r="J18" s="45">
        <v>6736450</v>
      </c>
      <c r="K18" s="6">
        <v>95.2</v>
      </c>
      <c r="L18" s="46">
        <v>7436365</v>
      </c>
      <c r="M18" s="45">
        <v>7895209</v>
      </c>
      <c r="N18" s="6">
        <v>94.2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609257</v>
      </c>
      <c r="D19" s="45">
        <v>542575</v>
      </c>
      <c r="E19" s="6">
        <v>112.3</v>
      </c>
      <c r="F19" s="46">
        <v>5356</v>
      </c>
      <c r="G19" s="45">
        <v>0</v>
      </c>
      <c r="H19" s="7" t="s">
        <v>59</v>
      </c>
      <c r="I19" s="46">
        <v>3463407</v>
      </c>
      <c r="J19" s="45">
        <v>3507650</v>
      </c>
      <c r="K19" s="6">
        <v>98.7</v>
      </c>
      <c r="L19" s="46">
        <v>4078020</v>
      </c>
      <c r="M19" s="45">
        <v>4050225</v>
      </c>
      <c r="N19" s="6">
        <v>100.7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2585156</v>
      </c>
      <c r="D20" s="45">
        <v>3791835</v>
      </c>
      <c r="E20" s="6">
        <v>68.2</v>
      </c>
      <c r="F20" s="46">
        <v>104714</v>
      </c>
      <c r="G20" s="45">
        <v>78706</v>
      </c>
      <c r="H20" s="47">
        <v>133</v>
      </c>
      <c r="I20" s="46">
        <v>590876</v>
      </c>
      <c r="J20" s="45">
        <v>715239</v>
      </c>
      <c r="K20" s="6">
        <v>82.6</v>
      </c>
      <c r="L20" s="46">
        <v>3280746</v>
      </c>
      <c r="M20" s="45">
        <v>4585780</v>
      </c>
      <c r="N20" s="6">
        <v>71.5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3685961</v>
      </c>
      <c r="D21" s="45">
        <v>3215223</v>
      </c>
      <c r="E21" s="6">
        <v>114.6</v>
      </c>
      <c r="F21" s="46">
        <v>80437</v>
      </c>
      <c r="G21" s="45">
        <v>1993</v>
      </c>
      <c r="H21" s="6">
        <v>4036</v>
      </c>
      <c r="I21" s="46">
        <v>396279</v>
      </c>
      <c r="J21" s="45">
        <v>251845</v>
      </c>
      <c r="K21" s="6">
        <v>157.4</v>
      </c>
      <c r="L21" s="46">
        <v>4162677</v>
      </c>
      <c r="M21" s="45">
        <v>3469061</v>
      </c>
      <c r="N21" s="6">
        <v>120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1112365</v>
      </c>
      <c r="D22" s="45">
        <v>1304686</v>
      </c>
      <c r="E22" s="6">
        <v>85.3</v>
      </c>
      <c r="F22" s="46">
        <v>22418</v>
      </c>
      <c r="G22" s="45">
        <v>55632</v>
      </c>
      <c r="H22" s="6">
        <v>40.299999999999997</v>
      </c>
      <c r="I22" s="46">
        <v>1792618</v>
      </c>
      <c r="J22" s="45">
        <v>1963230</v>
      </c>
      <c r="K22" s="6">
        <v>91.3</v>
      </c>
      <c r="L22" s="46">
        <v>2927401</v>
      </c>
      <c r="M22" s="45">
        <v>3323548</v>
      </c>
      <c r="N22" s="6">
        <v>88.1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422539</v>
      </c>
      <c r="D23" s="45">
        <v>401200</v>
      </c>
      <c r="E23" s="6">
        <v>105.3</v>
      </c>
      <c r="F23" s="46">
        <v>0</v>
      </c>
      <c r="G23" s="45">
        <v>0</v>
      </c>
      <c r="H23" s="7" t="s">
        <v>59</v>
      </c>
      <c r="I23" s="46">
        <v>3540306</v>
      </c>
      <c r="J23" s="45">
        <v>3888051</v>
      </c>
      <c r="K23" s="6">
        <v>91.1</v>
      </c>
      <c r="L23" s="46">
        <v>3962845</v>
      </c>
      <c r="M23" s="45">
        <v>4289251</v>
      </c>
      <c r="N23" s="6">
        <v>92.4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4133316</v>
      </c>
      <c r="D24" s="45">
        <v>3980885</v>
      </c>
      <c r="E24" s="6">
        <v>103.8</v>
      </c>
      <c r="F24" s="46">
        <v>0</v>
      </c>
      <c r="G24" s="45">
        <v>0</v>
      </c>
      <c r="H24" s="48" t="s">
        <v>59</v>
      </c>
      <c r="I24" s="46">
        <v>468792</v>
      </c>
      <c r="J24" s="45">
        <v>432359</v>
      </c>
      <c r="K24" s="6">
        <v>108.4</v>
      </c>
      <c r="L24" s="46">
        <v>4602108</v>
      </c>
      <c r="M24" s="45">
        <v>4413244</v>
      </c>
      <c r="N24" s="6">
        <v>104.3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3069171</v>
      </c>
      <c r="D25" s="45">
        <v>3280042</v>
      </c>
      <c r="E25" s="6">
        <v>93.6</v>
      </c>
      <c r="F25" s="46">
        <v>3395</v>
      </c>
      <c r="G25" s="45">
        <v>4640</v>
      </c>
      <c r="H25" s="6">
        <v>73.2</v>
      </c>
      <c r="I25" s="46">
        <v>301421</v>
      </c>
      <c r="J25" s="45">
        <v>318350</v>
      </c>
      <c r="K25" s="6">
        <v>94.7</v>
      </c>
      <c r="L25" s="46">
        <v>3373987</v>
      </c>
      <c r="M25" s="45">
        <v>3603032</v>
      </c>
      <c r="N25" s="6">
        <v>93.6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1546882</v>
      </c>
      <c r="D26" s="45">
        <v>1586300</v>
      </c>
      <c r="E26" s="6">
        <v>97.5</v>
      </c>
      <c r="F26" s="46">
        <v>4469</v>
      </c>
      <c r="G26" s="45">
        <v>1781</v>
      </c>
      <c r="H26" s="6">
        <v>250.9</v>
      </c>
      <c r="I26" s="46">
        <v>1135051</v>
      </c>
      <c r="J26" s="45">
        <v>858843</v>
      </c>
      <c r="K26" s="6">
        <v>132.19999999999999</v>
      </c>
      <c r="L26" s="46">
        <v>2686402</v>
      </c>
      <c r="M26" s="45">
        <v>2446924</v>
      </c>
      <c r="N26" s="6">
        <v>109.8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353191</v>
      </c>
      <c r="D27" s="45">
        <v>333022</v>
      </c>
      <c r="E27" s="6">
        <v>106.1</v>
      </c>
      <c r="F27" s="46">
        <v>1199</v>
      </c>
      <c r="G27" s="45">
        <v>7406</v>
      </c>
      <c r="H27" s="6">
        <v>16.2</v>
      </c>
      <c r="I27" s="46">
        <v>1964201</v>
      </c>
      <c r="J27" s="45">
        <v>2265639</v>
      </c>
      <c r="K27" s="6">
        <v>86.7</v>
      </c>
      <c r="L27" s="46">
        <v>2318591</v>
      </c>
      <c r="M27" s="45">
        <v>2606067</v>
      </c>
      <c r="N27" s="6">
        <v>89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2389211</v>
      </c>
      <c r="D28" s="45">
        <v>2449107</v>
      </c>
      <c r="E28" s="6">
        <v>97.6</v>
      </c>
      <c r="F28" s="46">
        <v>0</v>
      </c>
      <c r="G28" s="45">
        <v>0</v>
      </c>
      <c r="H28" s="48" t="s">
        <v>59</v>
      </c>
      <c r="I28" s="46">
        <v>266272</v>
      </c>
      <c r="J28" s="45">
        <v>205762</v>
      </c>
      <c r="K28" s="6">
        <v>129.4</v>
      </c>
      <c r="L28" s="46">
        <v>2655483</v>
      </c>
      <c r="M28" s="45">
        <v>2654869</v>
      </c>
      <c r="N28" s="6">
        <v>100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2501097</v>
      </c>
      <c r="D29" s="45">
        <v>2267782</v>
      </c>
      <c r="E29" s="6">
        <v>110.3</v>
      </c>
      <c r="F29" s="46">
        <v>7291</v>
      </c>
      <c r="G29" s="45">
        <v>18986</v>
      </c>
      <c r="H29" s="6">
        <v>38.4</v>
      </c>
      <c r="I29" s="46">
        <v>99793</v>
      </c>
      <c r="J29" s="45">
        <v>116867</v>
      </c>
      <c r="K29" s="6">
        <v>85.4</v>
      </c>
      <c r="L29" s="46">
        <v>2608181</v>
      </c>
      <c r="M29" s="45">
        <v>2403635</v>
      </c>
      <c r="N29" s="6">
        <v>108.5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91300</v>
      </c>
      <c r="D30" s="45">
        <v>139746</v>
      </c>
      <c r="E30" s="6">
        <v>65.3</v>
      </c>
      <c r="F30" s="46">
        <v>35745</v>
      </c>
      <c r="G30" s="45">
        <v>92446</v>
      </c>
      <c r="H30" s="6">
        <v>38.700000000000003</v>
      </c>
      <c r="I30" s="46">
        <v>2923661</v>
      </c>
      <c r="J30" s="45">
        <v>3381399</v>
      </c>
      <c r="K30" s="6">
        <v>86.5</v>
      </c>
      <c r="L30" s="46">
        <v>3050706</v>
      </c>
      <c r="M30" s="45">
        <v>3613591</v>
      </c>
      <c r="N30" s="6">
        <v>84.4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67" t="s">
        <v>76</v>
      </c>
      <c r="C31" s="44">
        <v>1759709</v>
      </c>
      <c r="D31" s="45">
        <v>1802175</v>
      </c>
      <c r="E31" s="6">
        <v>97.6</v>
      </c>
      <c r="F31" s="46">
        <v>0</v>
      </c>
      <c r="G31" s="45">
        <v>0</v>
      </c>
      <c r="H31" s="7" t="s">
        <v>59</v>
      </c>
      <c r="I31" s="46">
        <v>430156</v>
      </c>
      <c r="J31" s="45">
        <v>342906</v>
      </c>
      <c r="K31" s="6">
        <v>125.4</v>
      </c>
      <c r="L31" s="46">
        <v>2189865</v>
      </c>
      <c r="M31" s="45">
        <v>2145081</v>
      </c>
      <c r="N31" s="6">
        <v>102.1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67" t="s">
        <v>77</v>
      </c>
      <c r="C32" s="44">
        <v>1818918</v>
      </c>
      <c r="D32" s="45">
        <v>1849669</v>
      </c>
      <c r="E32" s="6">
        <v>98.3</v>
      </c>
      <c r="F32" s="46">
        <v>119564</v>
      </c>
      <c r="G32" s="45">
        <v>23718</v>
      </c>
      <c r="H32" s="47">
        <v>504.1</v>
      </c>
      <c r="I32" s="46">
        <v>55377</v>
      </c>
      <c r="J32" s="45">
        <v>63979</v>
      </c>
      <c r="K32" s="6">
        <v>86.6</v>
      </c>
      <c r="L32" s="46">
        <v>1993859</v>
      </c>
      <c r="M32" s="45">
        <v>1937366</v>
      </c>
      <c r="N32" s="6">
        <v>102.9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67" t="s">
        <v>78</v>
      </c>
      <c r="C33" s="44">
        <v>1185377</v>
      </c>
      <c r="D33" s="45">
        <v>1333814</v>
      </c>
      <c r="E33" s="6">
        <v>88.9</v>
      </c>
      <c r="F33" s="46">
        <v>2207</v>
      </c>
      <c r="G33" s="45">
        <v>1885</v>
      </c>
      <c r="H33" s="6">
        <v>117.1</v>
      </c>
      <c r="I33" s="46">
        <v>358401</v>
      </c>
      <c r="J33" s="45">
        <v>319135</v>
      </c>
      <c r="K33" s="6">
        <v>112.3</v>
      </c>
      <c r="L33" s="46">
        <v>1545985</v>
      </c>
      <c r="M33" s="45">
        <v>1654834</v>
      </c>
      <c r="N33" s="6">
        <v>93.4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374310</v>
      </c>
      <c r="D34" s="45">
        <v>337472</v>
      </c>
      <c r="E34" s="6">
        <v>110.9</v>
      </c>
      <c r="F34" s="46">
        <v>72678</v>
      </c>
      <c r="G34" s="45">
        <v>41197</v>
      </c>
      <c r="H34" s="6">
        <v>176.4</v>
      </c>
      <c r="I34" s="46">
        <v>1785827</v>
      </c>
      <c r="J34" s="45">
        <v>1921416</v>
      </c>
      <c r="K34" s="6">
        <v>92.9</v>
      </c>
      <c r="L34" s="46">
        <v>2232815</v>
      </c>
      <c r="M34" s="45">
        <v>2300085</v>
      </c>
      <c r="N34" s="6">
        <v>97.1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67" t="s">
        <v>79</v>
      </c>
      <c r="C35" s="44">
        <v>325422</v>
      </c>
      <c r="D35" s="45">
        <v>471281</v>
      </c>
      <c r="E35" s="6">
        <v>69.099999999999994</v>
      </c>
      <c r="F35" s="46">
        <v>155289</v>
      </c>
      <c r="G35" s="45">
        <v>170878</v>
      </c>
      <c r="H35" s="6">
        <v>90.9</v>
      </c>
      <c r="I35" s="46">
        <v>625541</v>
      </c>
      <c r="J35" s="45">
        <v>887851</v>
      </c>
      <c r="K35" s="6">
        <v>70.5</v>
      </c>
      <c r="L35" s="46">
        <v>1106252</v>
      </c>
      <c r="M35" s="45">
        <v>1530010</v>
      </c>
      <c r="N35" s="6">
        <v>72.3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88519</v>
      </c>
      <c r="D36" s="45">
        <v>68946</v>
      </c>
      <c r="E36" s="6">
        <v>128.4</v>
      </c>
      <c r="F36" s="46">
        <v>0</v>
      </c>
      <c r="G36" s="45">
        <v>0</v>
      </c>
      <c r="H36" s="48" t="s">
        <v>59</v>
      </c>
      <c r="I36" s="46">
        <v>1768914</v>
      </c>
      <c r="J36" s="45">
        <v>2001813</v>
      </c>
      <c r="K36" s="6">
        <v>88.4</v>
      </c>
      <c r="L36" s="46">
        <v>1857433</v>
      </c>
      <c r="M36" s="45">
        <v>2070759</v>
      </c>
      <c r="N36" s="6">
        <v>89.7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68" t="s">
        <v>80</v>
      </c>
      <c r="C37" s="44">
        <v>482095</v>
      </c>
      <c r="D37" s="45">
        <v>586182</v>
      </c>
      <c r="E37" s="6">
        <v>82.2</v>
      </c>
      <c r="F37" s="46">
        <v>677</v>
      </c>
      <c r="G37" s="45">
        <v>216</v>
      </c>
      <c r="H37" s="6">
        <v>313.39999999999998</v>
      </c>
      <c r="I37" s="46">
        <v>856181</v>
      </c>
      <c r="J37" s="45">
        <v>823725</v>
      </c>
      <c r="K37" s="6">
        <v>103.9</v>
      </c>
      <c r="L37" s="46">
        <v>1338953</v>
      </c>
      <c r="M37" s="45">
        <v>1410123</v>
      </c>
      <c r="N37" s="6">
        <v>95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68" t="s">
        <v>81</v>
      </c>
      <c r="C38" s="44">
        <v>138990</v>
      </c>
      <c r="D38" s="45">
        <v>203448</v>
      </c>
      <c r="E38" s="6">
        <v>68.3</v>
      </c>
      <c r="F38" s="46">
        <v>10254</v>
      </c>
      <c r="G38" s="45">
        <v>10963</v>
      </c>
      <c r="H38" s="47">
        <v>93.5</v>
      </c>
      <c r="I38" s="46">
        <v>1076739</v>
      </c>
      <c r="J38" s="45">
        <v>1208984</v>
      </c>
      <c r="K38" s="47">
        <v>89.1</v>
      </c>
      <c r="L38" s="46">
        <v>1225983</v>
      </c>
      <c r="M38" s="45">
        <v>1423395</v>
      </c>
      <c r="N38" s="6">
        <v>86.1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68" t="s">
        <v>82</v>
      </c>
      <c r="C39" s="44">
        <v>299710</v>
      </c>
      <c r="D39" s="45">
        <v>323872</v>
      </c>
      <c r="E39" s="6">
        <v>92.5</v>
      </c>
      <c r="F39" s="46">
        <v>15093</v>
      </c>
      <c r="G39" s="45">
        <v>6521</v>
      </c>
      <c r="H39" s="6">
        <v>231.5</v>
      </c>
      <c r="I39" s="46">
        <v>940085</v>
      </c>
      <c r="J39" s="45">
        <v>1069396</v>
      </c>
      <c r="K39" s="6">
        <v>87.9</v>
      </c>
      <c r="L39" s="46">
        <v>1254888</v>
      </c>
      <c r="M39" s="45">
        <v>1399789</v>
      </c>
      <c r="N39" s="6">
        <v>89.6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68" t="s">
        <v>83</v>
      </c>
      <c r="C40" s="44">
        <v>0</v>
      </c>
      <c r="D40" s="49" t="s">
        <v>59</v>
      </c>
      <c r="E40" s="7" t="s">
        <v>59</v>
      </c>
      <c r="F40" s="46">
        <v>91664</v>
      </c>
      <c r="G40" s="49" t="s">
        <v>59</v>
      </c>
      <c r="H40" s="7" t="s">
        <v>59</v>
      </c>
      <c r="I40" s="46">
        <v>1084869</v>
      </c>
      <c r="J40" s="49" t="s">
        <v>59</v>
      </c>
      <c r="K40" s="7" t="s">
        <v>59</v>
      </c>
      <c r="L40" s="46">
        <v>1176533</v>
      </c>
      <c r="M40" s="49" t="s">
        <v>59</v>
      </c>
      <c r="N40" s="7" t="s">
        <v>59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68" t="s">
        <v>84</v>
      </c>
      <c r="C41" s="44">
        <v>888614</v>
      </c>
      <c r="D41" s="45">
        <v>947737</v>
      </c>
      <c r="E41" s="6">
        <v>93.8</v>
      </c>
      <c r="F41" s="46">
        <v>0</v>
      </c>
      <c r="G41" s="45">
        <v>0</v>
      </c>
      <c r="H41" s="48" t="s">
        <v>59</v>
      </c>
      <c r="I41" s="46">
        <v>238947</v>
      </c>
      <c r="J41" s="45">
        <v>213663</v>
      </c>
      <c r="K41" s="6">
        <v>111.8</v>
      </c>
      <c r="L41" s="46">
        <v>1127561</v>
      </c>
      <c r="M41" s="45">
        <v>1161400</v>
      </c>
      <c r="N41" s="6">
        <v>97.1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68" t="s">
        <v>85</v>
      </c>
      <c r="C42" s="44">
        <v>59813</v>
      </c>
      <c r="D42" s="45">
        <v>64373</v>
      </c>
      <c r="E42" s="6">
        <v>92.9</v>
      </c>
      <c r="F42" s="46">
        <v>0</v>
      </c>
      <c r="G42" s="45">
        <v>0</v>
      </c>
      <c r="H42" s="7" t="s">
        <v>59</v>
      </c>
      <c r="I42" s="46">
        <v>1275721</v>
      </c>
      <c r="J42" s="45">
        <v>1725024</v>
      </c>
      <c r="K42" s="6">
        <v>74</v>
      </c>
      <c r="L42" s="46">
        <v>1335534</v>
      </c>
      <c r="M42" s="45">
        <v>1789397</v>
      </c>
      <c r="N42" s="6">
        <v>74.599999999999994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68" t="s">
        <v>86</v>
      </c>
      <c r="C43" s="44">
        <v>350059</v>
      </c>
      <c r="D43" s="45">
        <v>399463</v>
      </c>
      <c r="E43" s="6">
        <v>87.6</v>
      </c>
      <c r="F43" s="46">
        <v>15307</v>
      </c>
      <c r="G43" s="45">
        <v>12468</v>
      </c>
      <c r="H43" s="47">
        <v>122.8</v>
      </c>
      <c r="I43" s="46">
        <v>1245963</v>
      </c>
      <c r="J43" s="45">
        <v>1174003</v>
      </c>
      <c r="K43" s="6">
        <v>106.1</v>
      </c>
      <c r="L43" s="46">
        <v>1611329</v>
      </c>
      <c r="M43" s="45">
        <v>1585934</v>
      </c>
      <c r="N43" s="6">
        <v>101.6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68" t="s">
        <v>87</v>
      </c>
      <c r="C44" s="44">
        <v>648100</v>
      </c>
      <c r="D44" s="45">
        <v>470517</v>
      </c>
      <c r="E44" s="6">
        <v>137.69999999999999</v>
      </c>
      <c r="F44" s="46">
        <v>33734</v>
      </c>
      <c r="G44" s="45">
        <v>12605</v>
      </c>
      <c r="H44" s="47">
        <v>267.60000000000002</v>
      </c>
      <c r="I44" s="46">
        <v>1029293</v>
      </c>
      <c r="J44" s="45">
        <v>1019037</v>
      </c>
      <c r="K44" s="6">
        <v>101</v>
      </c>
      <c r="L44" s="46">
        <v>1711127</v>
      </c>
      <c r="M44" s="45">
        <v>1502159</v>
      </c>
      <c r="N44" s="6">
        <v>113.9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68" t="s">
        <v>88</v>
      </c>
      <c r="C45" s="44">
        <v>82083</v>
      </c>
      <c r="D45" s="45">
        <v>94857</v>
      </c>
      <c r="E45" s="6">
        <v>86.5</v>
      </c>
      <c r="F45" s="46">
        <v>152</v>
      </c>
      <c r="G45" s="45">
        <v>292</v>
      </c>
      <c r="H45" s="6">
        <v>52.1</v>
      </c>
      <c r="I45" s="46">
        <v>957544</v>
      </c>
      <c r="J45" s="45">
        <v>949287</v>
      </c>
      <c r="K45" s="6">
        <v>100.9</v>
      </c>
      <c r="L45" s="46">
        <v>1039779</v>
      </c>
      <c r="M45" s="45">
        <v>1044436</v>
      </c>
      <c r="N45" s="6">
        <v>99.6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68" t="s">
        <v>89</v>
      </c>
      <c r="C46" s="44">
        <v>610584</v>
      </c>
      <c r="D46" s="45">
        <v>667533</v>
      </c>
      <c r="E46" s="6">
        <v>91.5</v>
      </c>
      <c r="F46" s="46">
        <v>0</v>
      </c>
      <c r="G46" s="45">
        <v>0</v>
      </c>
      <c r="H46" s="7" t="s">
        <v>59</v>
      </c>
      <c r="I46" s="46">
        <v>29555</v>
      </c>
      <c r="J46" s="45">
        <v>40679</v>
      </c>
      <c r="K46" s="6">
        <v>72.7</v>
      </c>
      <c r="L46" s="46">
        <v>640139</v>
      </c>
      <c r="M46" s="45">
        <v>708212</v>
      </c>
      <c r="N46" s="6">
        <v>90.4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68" t="s">
        <v>90</v>
      </c>
      <c r="C47" s="44">
        <v>6772</v>
      </c>
      <c r="D47" s="45">
        <v>20816</v>
      </c>
      <c r="E47" s="6">
        <v>32.5</v>
      </c>
      <c r="F47" s="46">
        <v>491</v>
      </c>
      <c r="G47" s="45">
        <v>0</v>
      </c>
      <c r="H47" s="7" t="s">
        <v>59</v>
      </c>
      <c r="I47" s="46">
        <v>613812</v>
      </c>
      <c r="J47" s="45">
        <v>616809</v>
      </c>
      <c r="K47" s="6">
        <v>99.5</v>
      </c>
      <c r="L47" s="46">
        <v>621075</v>
      </c>
      <c r="M47" s="45">
        <v>637625</v>
      </c>
      <c r="N47" s="6">
        <v>97.4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68" t="s">
        <v>91</v>
      </c>
      <c r="C48" s="44">
        <v>377519</v>
      </c>
      <c r="D48" s="45">
        <v>515737</v>
      </c>
      <c r="E48" s="6">
        <v>73.2</v>
      </c>
      <c r="F48" s="46">
        <v>113080</v>
      </c>
      <c r="G48" s="64">
        <v>-186</v>
      </c>
      <c r="H48" s="69">
        <v>-60795.7</v>
      </c>
      <c r="I48" s="46">
        <v>229176</v>
      </c>
      <c r="J48" s="45">
        <v>253955</v>
      </c>
      <c r="K48" s="6">
        <v>90.2</v>
      </c>
      <c r="L48" s="46">
        <v>719775</v>
      </c>
      <c r="M48" s="45">
        <v>769506</v>
      </c>
      <c r="N48" s="6">
        <v>93.5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B49" s="43" t="s">
        <v>8</v>
      </c>
      <c r="C49" s="44">
        <v>720985</v>
      </c>
      <c r="D49" s="45">
        <v>1219617</v>
      </c>
      <c r="E49" s="6">
        <v>59.1</v>
      </c>
      <c r="F49" s="46">
        <v>15002</v>
      </c>
      <c r="G49" s="45">
        <v>10597</v>
      </c>
      <c r="H49" s="47">
        <v>141.6</v>
      </c>
      <c r="I49" s="46">
        <v>1216646</v>
      </c>
      <c r="J49" s="45">
        <v>1237816</v>
      </c>
      <c r="K49" s="6">
        <v>98.3</v>
      </c>
      <c r="L49" s="46">
        <v>1952633</v>
      </c>
      <c r="M49" s="45">
        <v>2468030</v>
      </c>
      <c r="N49" s="6">
        <v>79.099999999999994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B50" s="68" t="s">
        <v>92</v>
      </c>
      <c r="C50" s="44">
        <v>121836</v>
      </c>
      <c r="D50" s="45">
        <v>143798</v>
      </c>
      <c r="E50" s="6">
        <v>84.7</v>
      </c>
      <c r="F50" s="46">
        <v>29511</v>
      </c>
      <c r="G50" s="45">
        <v>6103</v>
      </c>
      <c r="H50" s="47">
        <v>483.5</v>
      </c>
      <c r="I50" s="46">
        <v>254095</v>
      </c>
      <c r="J50" s="45">
        <v>311148</v>
      </c>
      <c r="K50" s="47">
        <v>81.7</v>
      </c>
      <c r="L50" s="46">
        <v>405442</v>
      </c>
      <c r="M50" s="45">
        <v>461049</v>
      </c>
      <c r="N50" s="6">
        <v>87.9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B51" s="68" t="s">
        <v>93</v>
      </c>
      <c r="C51" s="44">
        <v>0</v>
      </c>
      <c r="D51" s="45">
        <v>0</v>
      </c>
      <c r="E51" s="7" t="s">
        <v>59</v>
      </c>
      <c r="F51" s="46">
        <v>0</v>
      </c>
      <c r="G51" s="45">
        <v>0</v>
      </c>
      <c r="H51" s="7" t="s">
        <v>59</v>
      </c>
      <c r="I51" s="46">
        <v>358862</v>
      </c>
      <c r="J51" s="45">
        <v>436324</v>
      </c>
      <c r="K51" s="6">
        <v>82.2</v>
      </c>
      <c r="L51" s="46">
        <v>358862</v>
      </c>
      <c r="M51" s="45">
        <v>436324</v>
      </c>
      <c r="N51" s="6">
        <v>82.2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B52" s="68" t="s">
        <v>94</v>
      </c>
      <c r="C52" s="44">
        <v>459805</v>
      </c>
      <c r="D52" s="45">
        <v>353228</v>
      </c>
      <c r="E52" s="6">
        <v>130.19999999999999</v>
      </c>
      <c r="F52" s="46">
        <v>0</v>
      </c>
      <c r="G52" s="45">
        <v>0</v>
      </c>
      <c r="H52" s="7" t="s">
        <v>59</v>
      </c>
      <c r="I52" s="46">
        <v>10216</v>
      </c>
      <c r="J52" s="45">
        <v>13909</v>
      </c>
      <c r="K52" s="6">
        <v>73.400000000000006</v>
      </c>
      <c r="L52" s="46">
        <v>470021</v>
      </c>
      <c r="M52" s="45">
        <v>367137</v>
      </c>
      <c r="N52" s="6">
        <v>128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B53" s="100" t="s">
        <v>95</v>
      </c>
      <c r="C53" s="54">
        <v>212071</v>
      </c>
      <c r="D53" s="55">
        <v>234279</v>
      </c>
      <c r="E53" s="30">
        <v>90.5</v>
      </c>
      <c r="F53" s="56">
        <v>24</v>
      </c>
      <c r="G53" s="55">
        <v>30</v>
      </c>
      <c r="H53" s="30">
        <v>80</v>
      </c>
      <c r="I53" s="56">
        <v>285665</v>
      </c>
      <c r="J53" s="55">
        <v>284686</v>
      </c>
      <c r="K53" s="30">
        <v>100.3</v>
      </c>
      <c r="L53" s="56">
        <v>497760</v>
      </c>
      <c r="M53" s="55">
        <v>518995</v>
      </c>
      <c r="N53" s="30">
        <v>95.9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173</v>
      </c>
      <c r="C54" s="113">
        <f>SUM(C5:C53)</f>
        <v>173125737</v>
      </c>
      <c r="D54" s="114">
        <f>SUM(D5:D53)</f>
        <v>184250535</v>
      </c>
      <c r="E54" s="117">
        <f>C54/D54</f>
        <v>0.93962135306689887</v>
      </c>
      <c r="F54" s="113">
        <f>SUM(F5:F53)</f>
        <v>14843886</v>
      </c>
      <c r="G54" s="114">
        <f>SUM(G5:G53)</f>
        <v>15143689</v>
      </c>
      <c r="H54" s="117">
        <f>F54/G54</f>
        <v>0.98020277621918939</v>
      </c>
      <c r="I54" s="113">
        <f>SUM(I5:I53)</f>
        <v>293927663</v>
      </c>
      <c r="J54" s="114">
        <f>SUM(J5:J53)</f>
        <v>296604056</v>
      </c>
      <c r="K54" s="118">
        <f>I54/J54</f>
        <v>0.99097654618721731</v>
      </c>
      <c r="L54" s="113">
        <f>SUM(L5:L53)</f>
        <v>481897285</v>
      </c>
      <c r="M54" s="114">
        <f>SUM(M5:M53)</f>
        <v>495998280</v>
      </c>
      <c r="N54" s="118">
        <f>L54/M54</f>
        <v>0.9715704760105216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101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10"/>
  <pageMargins left="0.7" right="0.7" top="0.75" bottom="0.75" header="0.3" footer="0.3"/>
  <pageSetup paperSize="9" orientation="portrait" r:id="rId1"/>
  <ignoredErrors>
    <ignoredError sqref="E54 H54 K5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G72"/>
  <sheetViews>
    <sheetView zoomScale="85" zoomScaleNormal="85" workbookViewId="0">
      <pane xSplit="2" ySplit="4" topLeftCell="C23" activePane="bottomRight" state="frozen"/>
      <selection pane="topRight" activeCell="C1" sqref="C1"/>
      <selection pane="bottomLeft" activeCell="A5" sqref="A5"/>
      <selection pane="bottomRight" activeCell="O54" activeCellId="1" sqref="A54 O54:AN54"/>
    </sheetView>
  </sheetViews>
  <sheetFormatPr defaultRowHeight="15" customHeight="1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26.25" customHeight="1" thickBot="1" x14ac:dyDescent="0.2">
      <c r="B2" s="27"/>
      <c r="C2" s="27"/>
      <c r="D2" s="27"/>
      <c r="E2" s="33"/>
      <c r="F2" s="157">
        <v>42583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s="82" customFormat="1" ht="19.5" customHeight="1" x14ac:dyDescent="0.15">
      <c r="B3" s="158" t="s">
        <v>109</v>
      </c>
      <c r="C3" s="150" t="s">
        <v>110</v>
      </c>
      <c r="D3" s="150"/>
      <c r="E3" s="151"/>
      <c r="F3" s="152" t="s">
        <v>111</v>
      </c>
      <c r="G3" s="150"/>
      <c r="H3" s="151"/>
      <c r="I3" s="152" t="s">
        <v>112</v>
      </c>
      <c r="J3" s="150"/>
      <c r="K3" s="151"/>
      <c r="L3" s="153" t="s">
        <v>113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2:59" s="82" customFormat="1" ht="24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2:59" s="3" customFormat="1" ht="15" customHeight="1" x14ac:dyDescent="0.15">
      <c r="B5" s="38" t="s">
        <v>165</v>
      </c>
      <c r="C5" s="39">
        <v>52343910</v>
      </c>
      <c r="D5" s="40">
        <v>49286511</v>
      </c>
      <c r="E5" s="14">
        <v>106.2</v>
      </c>
      <c r="F5" s="41">
        <v>6745896</v>
      </c>
      <c r="G5" s="40">
        <v>5687443</v>
      </c>
      <c r="H5" s="14">
        <v>118.6</v>
      </c>
      <c r="I5" s="41">
        <v>114079655</v>
      </c>
      <c r="J5" s="40">
        <v>123260798</v>
      </c>
      <c r="K5" s="14">
        <v>92.6</v>
      </c>
      <c r="L5" s="41">
        <v>173169461</v>
      </c>
      <c r="M5" s="40">
        <v>178234752</v>
      </c>
      <c r="N5" s="14">
        <v>97.2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166</v>
      </c>
      <c r="C6" s="44">
        <v>16220094</v>
      </c>
      <c r="D6" s="45">
        <v>14883328</v>
      </c>
      <c r="E6" s="6">
        <v>109</v>
      </c>
      <c r="F6" s="46">
        <v>1193498</v>
      </c>
      <c r="G6" s="45">
        <v>1443822</v>
      </c>
      <c r="H6" s="6">
        <v>82.7</v>
      </c>
      <c r="I6" s="46">
        <v>31864391</v>
      </c>
      <c r="J6" s="45">
        <v>35172379</v>
      </c>
      <c r="K6" s="6">
        <v>90.6</v>
      </c>
      <c r="L6" s="46">
        <v>49277983</v>
      </c>
      <c r="M6" s="45">
        <v>51499529</v>
      </c>
      <c r="N6" s="6">
        <v>95.7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167</v>
      </c>
      <c r="C7" s="44">
        <v>42904375</v>
      </c>
      <c r="D7" s="45">
        <v>41292273</v>
      </c>
      <c r="E7" s="6">
        <v>103.9</v>
      </c>
      <c r="F7" s="46">
        <v>1670190</v>
      </c>
      <c r="G7" s="45">
        <v>1936710</v>
      </c>
      <c r="H7" s="6">
        <v>86.2</v>
      </c>
      <c r="I7" s="46">
        <v>8067216</v>
      </c>
      <c r="J7" s="45">
        <v>7924627</v>
      </c>
      <c r="K7" s="6">
        <v>101.8</v>
      </c>
      <c r="L7" s="46">
        <v>52641781</v>
      </c>
      <c r="M7" s="45">
        <v>51153610</v>
      </c>
      <c r="N7" s="6">
        <v>102.9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12081416</v>
      </c>
      <c r="D8" s="45">
        <v>12332048</v>
      </c>
      <c r="E8" s="6">
        <v>98</v>
      </c>
      <c r="F8" s="46">
        <v>2964773</v>
      </c>
      <c r="G8" s="45">
        <v>2654644</v>
      </c>
      <c r="H8" s="47">
        <v>111.7</v>
      </c>
      <c r="I8" s="46">
        <v>27915701</v>
      </c>
      <c r="J8" s="45">
        <v>27832764</v>
      </c>
      <c r="K8" s="6">
        <v>100.3</v>
      </c>
      <c r="L8" s="46">
        <v>42961890</v>
      </c>
      <c r="M8" s="45">
        <v>42819456</v>
      </c>
      <c r="N8" s="6">
        <v>100.3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168</v>
      </c>
      <c r="C9" s="44">
        <v>15921660</v>
      </c>
      <c r="D9" s="45">
        <v>18851205</v>
      </c>
      <c r="E9" s="6">
        <v>84.5</v>
      </c>
      <c r="F9" s="46">
        <v>163174</v>
      </c>
      <c r="G9" s="45">
        <v>131283</v>
      </c>
      <c r="H9" s="6">
        <v>124.3</v>
      </c>
      <c r="I9" s="46">
        <v>10066018</v>
      </c>
      <c r="J9" s="45">
        <v>9678274</v>
      </c>
      <c r="K9" s="6">
        <v>104</v>
      </c>
      <c r="L9" s="46">
        <v>26150852</v>
      </c>
      <c r="M9" s="45">
        <v>28660762</v>
      </c>
      <c r="N9" s="6">
        <v>91.2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4335390</v>
      </c>
      <c r="D10" s="45">
        <v>1993701</v>
      </c>
      <c r="E10" s="6">
        <v>217.5</v>
      </c>
      <c r="F10" s="46">
        <v>781016</v>
      </c>
      <c r="G10" s="45">
        <v>601306</v>
      </c>
      <c r="H10" s="6">
        <v>129.9</v>
      </c>
      <c r="I10" s="46">
        <v>65016205</v>
      </c>
      <c r="J10" s="45">
        <v>57107726</v>
      </c>
      <c r="K10" s="6">
        <v>113.8</v>
      </c>
      <c r="L10" s="46">
        <v>70132611</v>
      </c>
      <c r="M10" s="45">
        <v>59702733</v>
      </c>
      <c r="N10" s="6">
        <v>117.5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27669433</v>
      </c>
      <c r="D11" s="45">
        <v>28486584</v>
      </c>
      <c r="E11" s="6">
        <v>97.1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27669433</v>
      </c>
      <c r="M11" s="45">
        <v>28486584</v>
      </c>
      <c r="N11" s="6">
        <v>97.1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2575000</v>
      </c>
      <c r="D12" s="45">
        <v>2887000</v>
      </c>
      <c r="E12" s="6">
        <v>89.2</v>
      </c>
      <c r="F12" s="46">
        <v>111000</v>
      </c>
      <c r="G12" s="45">
        <v>267000</v>
      </c>
      <c r="H12" s="6">
        <v>41.6</v>
      </c>
      <c r="I12" s="46">
        <v>19159000</v>
      </c>
      <c r="J12" s="45">
        <v>20064000</v>
      </c>
      <c r="K12" s="6">
        <v>95.5</v>
      </c>
      <c r="L12" s="46">
        <v>21845000</v>
      </c>
      <c r="M12" s="45">
        <v>23218000</v>
      </c>
      <c r="N12" s="6">
        <v>94.1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6519152</v>
      </c>
      <c r="D13" s="45">
        <v>6509645</v>
      </c>
      <c r="E13" s="6">
        <v>100.1</v>
      </c>
      <c r="F13" s="46">
        <v>4356</v>
      </c>
      <c r="G13" s="45">
        <v>142</v>
      </c>
      <c r="H13" s="6">
        <v>3067.6</v>
      </c>
      <c r="I13" s="46">
        <v>15464014</v>
      </c>
      <c r="J13" s="45">
        <v>14058996</v>
      </c>
      <c r="K13" s="6">
        <v>110</v>
      </c>
      <c r="L13" s="46">
        <v>21987522</v>
      </c>
      <c r="M13" s="45">
        <v>20568783</v>
      </c>
      <c r="N13" s="6">
        <v>106.9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3351308</v>
      </c>
      <c r="D14" s="45">
        <v>3175474</v>
      </c>
      <c r="E14" s="6">
        <v>105.5</v>
      </c>
      <c r="F14" s="46">
        <v>337377</v>
      </c>
      <c r="G14" s="45">
        <v>291077</v>
      </c>
      <c r="H14" s="47">
        <v>115.9</v>
      </c>
      <c r="I14" s="46">
        <v>8373372</v>
      </c>
      <c r="J14" s="45">
        <v>9039530</v>
      </c>
      <c r="K14" s="47">
        <v>92.6</v>
      </c>
      <c r="L14" s="46">
        <v>12062057</v>
      </c>
      <c r="M14" s="45">
        <v>12506081</v>
      </c>
      <c r="N14" s="6">
        <v>96.4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188435</v>
      </c>
      <c r="D15" s="45">
        <v>145529</v>
      </c>
      <c r="E15" s="6">
        <v>129.5</v>
      </c>
      <c r="F15" s="46">
        <v>37628</v>
      </c>
      <c r="G15" s="45">
        <v>31575</v>
      </c>
      <c r="H15" s="6">
        <v>119.2</v>
      </c>
      <c r="I15" s="46">
        <v>7494193</v>
      </c>
      <c r="J15" s="45">
        <v>8658026</v>
      </c>
      <c r="K15" s="6">
        <v>86.6</v>
      </c>
      <c r="L15" s="46">
        <v>7720256</v>
      </c>
      <c r="M15" s="45">
        <v>8835130</v>
      </c>
      <c r="N15" s="6">
        <v>87.4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4709796</v>
      </c>
      <c r="D16" s="45">
        <v>4605198</v>
      </c>
      <c r="E16" s="6">
        <v>102.3</v>
      </c>
      <c r="F16" s="46">
        <v>1538</v>
      </c>
      <c r="G16" s="45">
        <v>10399</v>
      </c>
      <c r="H16" s="6">
        <v>14.8</v>
      </c>
      <c r="I16" s="46">
        <v>3707578</v>
      </c>
      <c r="J16" s="45">
        <v>3888660</v>
      </c>
      <c r="K16" s="6">
        <v>95.3</v>
      </c>
      <c r="L16" s="46">
        <v>8418912</v>
      </c>
      <c r="M16" s="45">
        <v>8504257</v>
      </c>
      <c r="N16" s="6">
        <v>99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477989</v>
      </c>
      <c r="D17" s="45">
        <v>513524</v>
      </c>
      <c r="E17" s="6">
        <v>93.1</v>
      </c>
      <c r="F17" s="46">
        <v>64391</v>
      </c>
      <c r="G17" s="45">
        <v>87418</v>
      </c>
      <c r="H17" s="6">
        <v>73.7</v>
      </c>
      <c r="I17" s="46">
        <v>4282118</v>
      </c>
      <c r="J17" s="45">
        <v>4374146</v>
      </c>
      <c r="K17" s="6">
        <v>97.9</v>
      </c>
      <c r="L17" s="46">
        <v>4824498</v>
      </c>
      <c r="M17" s="45">
        <v>4975088</v>
      </c>
      <c r="N17" s="6">
        <v>97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1380539</v>
      </c>
      <c r="D18" s="45">
        <v>1136742</v>
      </c>
      <c r="E18" s="6">
        <v>121.4</v>
      </c>
      <c r="F18" s="46">
        <v>158493</v>
      </c>
      <c r="G18" s="45">
        <v>94437</v>
      </c>
      <c r="H18" s="6">
        <v>167.8</v>
      </c>
      <c r="I18" s="46">
        <v>5594905</v>
      </c>
      <c r="J18" s="45">
        <v>5771039</v>
      </c>
      <c r="K18" s="6">
        <v>96.9</v>
      </c>
      <c r="L18" s="46">
        <v>7133937</v>
      </c>
      <c r="M18" s="45">
        <v>7002218</v>
      </c>
      <c r="N18" s="6">
        <v>101.9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651233</v>
      </c>
      <c r="D19" s="45">
        <v>582042</v>
      </c>
      <c r="E19" s="6">
        <v>111.9</v>
      </c>
      <c r="F19" s="46">
        <v>902</v>
      </c>
      <c r="G19" s="45">
        <v>2681</v>
      </c>
      <c r="H19" s="6">
        <v>33.6</v>
      </c>
      <c r="I19" s="46">
        <v>2796558</v>
      </c>
      <c r="J19" s="45">
        <v>3025321</v>
      </c>
      <c r="K19" s="6">
        <v>92.4</v>
      </c>
      <c r="L19" s="46">
        <v>3448693</v>
      </c>
      <c r="M19" s="45">
        <v>3610044</v>
      </c>
      <c r="N19" s="6">
        <v>95.5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2954934</v>
      </c>
      <c r="D20" s="45">
        <v>3325222</v>
      </c>
      <c r="E20" s="6">
        <v>88.9</v>
      </c>
      <c r="F20" s="46">
        <v>86429</v>
      </c>
      <c r="G20" s="45">
        <v>91530</v>
      </c>
      <c r="H20" s="47">
        <v>94.4</v>
      </c>
      <c r="I20" s="46">
        <v>611409</v>
      </c>
      <c r="J20" s="45">
        <v>556661</v>
      </c>
      <c r="K20" s="6">
        <v>109.8</v>
      </c>
      <c r="L20" s="46">
        <v>3652772</v>
      </c>
      <c r="M20" s="45">
        <v>3973413</v>
      </c>
      <c r="N20" s="6">
        <v>91.9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6304614</v>
      </c>
      <c r="D21" s="45">
        <v>5504542</v>
      </c>
      <c r="E21" s="6">
        <v>114.5</v>
      </c>
      <c r="F21" s="46">
        <v>52877</v>
      </c>
      <c r="G21" s="45">
        <v>5142</v>
      </c>
      <c r="H21" s="6">
        <v>1028.3</v>
      </c>
      <c r="I21" s="46">
        <v>617750</v>
      </c>
      <c r="J21" s="45">
        <v>343808</v>
      </c>
      <c r="K21" s="6">
        <v>179.7</v>
      </c>
      <c r="L21" s="46">
        <v>6975241</v>
      </c>
      <c r="M21" s="45">
        <v>5853492</v>
      </c>
      <c r="N21" s="6">
        <v>119.2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1221990</v>
      </c>
      <c r="D22" s="45">
        <v>1234523</v>
      </c>
      <c r="E22" s="6">
        <v>99</v>
      </c>
      <c r="F22" s="46">
        <v>50594</v>
      </c>
      <c r="G22" s="45">
        <v>19422</v>
      </c>
      <c r="H22" s="6">
        <v>260.5</v>
      </c>
      <c r="I22" s="46">
        <v>1889723</v>
      </c>
      <c r="J22" s="45">
        <v>1794904</v>
      </c>
      <c r="K22" s="6">
        <v>105.3</v>
      </c>
      <c r="L22" s="46">
        <v>3162307</v>
      </c>
      <c r="M22" s="45">
        <v>3048849</v>
      </c>
      <c r="N22" s="6">
        <v>103.7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396035</v>
      </c>
      <c r="D23" s="45">
        <v>411043</v>
      </c>
      <c r="E23" s="6">
        <v>96.3</v>
      </c>
      <c r="F23" s="46">
        <v>0</v>
      </c>
      <c r="G23" s="45">
        <v>0</v>
      </c>
      <c r="H23" s="7" t="s">
        <v>59</v>
      </c>
      <c r="I23" s="46">
        <v>5636228</v>
      </c>
      <c r="J23" s="45">
        <v>5801096</v>
      </c>
      <c r="K23" s="6">
        <v>97.2</v>
      </c>
      <c r="L23" s="46">
        <v>6032263</v>
      </c>
      <c r="M23" s="45">
        <v>6212139</v>
      </c>
      <c r="N23" s="6">
        <v>97.1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3846692</v>
      </c>
      <c r="D24" s="45">
        <v>4197539</v>
      </c>
      <c r="E24" s="6">
        <v>91.6</v>
      </c>
      <c r="F24" s="46">
        <v>0</v>
      </c>
      <c r="G24" s="45">
        <v>0</v>
      </c>
      <c r="H24" s="48" t="s">
        <v>59</v>
      </c>
      <c r="I24" s="46">
        <v>370742</v>
      </c>
      <c r="J24" s="45">
        <v>337932</v>
      </c>
      <c r="K24" s="6">
        <v>109.7</v>
      </c>
      <c r="L24" s="46">
        <v>4217434</v>
      </c>
      <c r="M24" s="45">
        <v>4535471</v>
      </c>
      <c r="N24" s="6">
        <v>93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3143208</v>
      </c>
      <c r="D25" s="45">
        <v>2991818</v>
      </c>
      <c r="E25" s="6">
        <v>105.1</v>
      </c>
      <c r="F25" s="46">
        <v>1486</v>
      </c>
      <c r="G25" s="45">
        <v>3644</v>
      </c>
      <c r="H25" s="6">
        <v>40.799999999999997</v>
      </c>
      <c r="I25" s="46">
        <v>251661</v>
      </c>
      <c r="J25" s="45">
        <v>261771</v>
      </c>
      <c r="K25" s="6">
        <v>96.1</v>
      </c>
      <c r="L25" s="46">
        <v>3396355</v>
      </c>
      <c r="M25" s="45">
        <v>3257233</v>
      </c>
      <c r="N25" s="6">
        <v>104.3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1460864</v>
      </c>
      <c r="D26" s="45">
        <v>1439661</v>
      </c>
      <c r="E26" s="6">
        <v>101.5</v>
      </c>
      <c r="F26" s="46">
        <v>4745</v>
      </c>
      <c r="G26" s="45">
        <v>3892</v>
      </c>
      <c r="H26" s="6">
        <v>121.9</v>
      </c>
      <c r="I26" s="46">
        <v>1119810</v>
      </c>
      <c r="J26" s="45">
        <v>790661</v>
      </c>
      <c r="K26" s="6">
        <v>141.6</v>
      </c>
      <c r="L26" s="46">
        <v>2585419</v>
      </c>
      <c r="M26" s="45">
        <v>2234214</v>
      </c>
      <c r="N26" s="6">
        <v>115.7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388274</v>
      </c>
      <c r="D27" s="45">
        <v>431599</v>
      </c>
      <c r="E27" s="6">
        <v>90</v>
      </c>
      <c r="F27" s="46">
        <v>3684</v>
      </c>
      <c r="G27" s="45">
        <v>6331</v>
      </c>
      <c r="H27" s="6">
        <v>58.2</v>
      </c>
      <c r="I27" s="46">
        <v>1674997</v>
      </c>
      <c r="J27" s="45">
        <v>2050430</v>
      </c>
      <c r="K27" s="6">
        <v>81.7</v>
      </c>
      <c r="L27" s="46">
        <v>2066955</v>
      </c>
      <c r="M27" s="45">
        <v>2488360</v>
      </c>
      <c r="N27" s="6">
        <v>83.1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2005725</v>
      </c>
      <c r="D28" s="45">
        <v>2399289</v>
      </c>
      <c r="E28" s="6">
        <v>83.6</v>
      </c>
      <c r="F28" s="46">
        <v>0</v>
      </c>
      <c r="G28" s="45">
        <v>0</v>
      </c>
      <c r="H28" s="48" t="s">
        <v>59</v>
      </c>
      <c r="I28" s="46">
        <v>320635</v>
      </c>
      <c r="J28" s="45">
        <v>358362</v>
      </c>
      <c r="K28" s="6">
        <v>89.5</v>
      </c>
      <c r="L28" s="46">
        <v>2326360</v>
      </c>
      <c r="M28" s="45">
        <v>2757651</v>
      </c>
      <c r="N28" s="6">
        <v>84.4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2289250</v>
      </c>
      <c r="D29" s="45">
        <v>2239421</v>
      </c>
      <c r="E29" s="6">
        <v>102.2</v>
      </c>
      <c r="F29" s="46">
        <v>8338</v>
      </c>
      <c r="G29" s="45">
        <v>9596</v>
      </c>
      <c r="H29" s="6">
        <v>86.9</v>
      </c>
      <c r="I29" s="46">
        <v>111231</v>
      </c>
      <c r="J29" s="45">
        <v>112582</v>
      </c>
      <c r="K29" s="6">
        <v>98.8</v>
      </c>
      <c r="L29" s="46">
        <v>2408819</v>
      </c>
      <c r="M29" s="45">
        <v>2361599</v>
      </c>
      <c r="N29" s="6">
        <v>102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134223</v>
      </c>
      <c r="D30" s="45">
        <v>105223</v>
      </c>
      <c r="E30" s="6">
        <v>127.6</v>
      </c>
      <c r="F30" s="46">
        <v>44919</v>
      </c>
      <c r="G30" s="45">
        <v>85630</v>
      </c>
      <c r="H30" s="6">
        <v>52.5</v>
      </c>
      <c r="I30" s="46">
        <v>2960138</v>
      </c>
      <c r="J30" s="45">
        <v>3089676</v>
      </c>
      <c r="K30" s="6">
        <v>95.8</v>
      </c>
      <c r="L30" s="46">
        <v>3139280</v>
      </c>
      <c r="M30" s="45">
        <v>3280529</v>
      </c>
      <c r="N30" s="6">
        <v>95.7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67" t="s">
        <v>76</v>
      </c>
      <c r="C31" s="44">
        <v>1986872</v>
      </c>
      <c r="D31" s="45">
        <v>2153482</v>
      </c>
      <c r="E31" s="6">
        <v>92.3</v>
      </c>
      <c r="F31" s="46">
        <v>0</v>
      </c>
      <c r="G31" s="45">
        <v>0</v>
      </c>
      <c r="H31" s="7" t="s">
        <v>59</v>
      </c>
      <c r="I31" s="46">
        <v>379512</v>
      </c>
      <c r="J31" s="45">
        <v>315365</v>
      </c>
      <c r="K31" s="6">
        <v>120.3</v>
      </c>
      <c r="L31" s="46">
        <v>2366384</v>
      </c>
      <c r="M31" s="45">
        <v>2468847</v>
      </c>
      <c r="N31" s="6">
        <v>95.8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67" t="s">
        <v>77</v>
      </c>
      <c r="C32" s="44">
        <v>2603157</v>
      </c>
      <c r="D32" s="45">
        <v>2574064</v>
      </c>
      <c r="E32" s="6">
        <v>101.1</v>
      </c>
      <c r="F32" s="46">
        <v>28862</v>
      </c>
      <c r="G32" s="45">
        <v>51459</v>
      </c>
      <c r="H32" s="47">
        <v>56.1</v>
      </c>
      <c r="I32" s="46">
        <v>29825</v>
      </c>
      <c r="J32" s="45">
        <v>60071</v>
      </c>
      <c r="K32" s="6">
        <v>49.6</v>
      </c>
      <c r="L32" s="46">
        <v>2661844</v>
      </c>
      <c r="M32" s="45">
        <v>2685594</v>
      </c>
      <c r="N32" s="6">
        <v>99.1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67" t="s">
        <v>78</v>
      </c>
      <c r="C33" s="44">
        <v>895815</v>
      </c>
      <c r="D33" s="45">
        <v>1183791</v>
      </c>
      <c r="E33" s="6">
        <v>75.7</v>
      </c>
      <c r="F33" s="46">
        <v>698</v>
      </c>
      <c r="G33" s="45">
        <v>451</v>
      </c>
      <c r="H33" s="6">
        <v>154.80000000000001</v>
      </c>
      <c r="I33" s="46">
        <v>131171</v>
      </c>
      <c r="J33" s="45">
        <v>158750</v>
      </c>
      <c r="K33" s="6">
        <v>82.6</v>
      </c>
      <c r="L33" s="46">
        <v>1027684</v>
      </c>
      <c r="M33" s="45">
        <v>1342992</v>
      </c>
      <c r="N33" s="6">
        <v>76.5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726658</v>
      </c>
      <c r="D34" s="45">
        <v>662897</v>
      </c>
      <c r="E34" s="6">
        <v>109.6</v>
      </c>
      <c r="F34" s="46">
        <v>11457</v>
      </c>
      <c r="G34" s="45">
        <v>5692</v>
      </c>
      <c r="H34" s="6">
        <v>201.3</v>
      </c>
      <c r="I34" s="46">
        <v>3098012</v>
      </c>
      <c r="J34" s="45">
        <v>3110189</v>
      </c>
      <c r="K34" s="6">
        <v>99.6</v>
      </c>
      <c r="L34" s="46">
        <v>3836127</v>
      </c>
      <c r="M34" s="45">
        <v>3778778</v>
      </c>
      <c r="N34" s="6">
        <v>101.5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67" t="s">
        <v>79</v>
      </c>
      <c r="C35" s="44">
        <v>346076</v>
      </c>
      <c r="D35" s="45">
        <v>432246</v>
      </c>
      <c r="E35" s="6">
        <v>80.099999999999994</v>
      </c>
      <c r="F35" s="46">
        <v>182127</v>
      </c>
      <c r="G35" s="45">
        <v>102524</v>
      </c>
      <c r="H35" s="6">
        <v>177.6</v>
      </c>
      <c r="I35" s="46">
        <v>536440</v>
      </c>
      <c r="J35" s="45">
        <v>556042</v>
      </c>
      <c r="K35" s="6">
        <v>96.5</v>
      </c>
      <c r="L35" s="46">
        <v>1064643</v>
      </c>
      <c r="M35" s="45">
        <v>1090812</v>
      </c>
      <c r="N35" s="6">
        <v>97.6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81001</v>
      </c>
      <c r="D36" s="45">
        <v>76064</v>
      </c>
      <c r="E36" s="6">
        <v>106.5</v>
      </c>
      <c r="F36" s="46">
        <v>0</v>
      </c>
      <c r="G36" s="45">
        <v>0</v>
      </c>
      <c r="H36" s="48" t="s">
        <v>59</v>
      </c>
      <c r="I36" s="46">
        <v>1930842</v>
      </c>
      <c r="J36" s="45">
        <v>2125115</v>
      </c>
      <c r="K36" s="6">
        <v>90.9</v>
      </c>
      <c r="L36" s="46">
        <v>2011843</v>
      </c>
      <c r="M36" s="45">
        <v>2201179</v>
      </c>
      <c r="N36" s="6">
        <v>91.4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68" t="s">
        <v>80</v>
      </c>
      <c r="C37" s="44">
        <v>468136</v>
      </c>
      <c r="D37" s="45">
        <v>474310</v>
      </c>
      <c r="E37" s="6">
        <v>98.7</v>
      </c>
      <c r="F37" s="46">
        <v>0</v>
      </c>
      <c r="G37" s="45">
        <v>68</v>
      </c>
      <c r="H37" s="7" t="s">
        <v>59</v>
      </c>
      <c r="I37" s="46">
        <v>670153</v>
      </c>
      <c r="J37" s="45">
        <v>653937</v>
      </c>
      <c r="K37" s="6">
        <v>102.5</v>
      </c>
      <c r="L37" s="46">
        <v>1138289</v>
      </c>
      <c r="M37" s="45">
        <v>1128315</v>
      </c>
      <c r="N37" s="6">
        <v>100.9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68" t="s">
        <v>81</v>
      </c>
      <c r="C38" s="44">
        <v>199212</v>
      </c>
      <c r="D38" s="45">
        <v>232613</v>
      </c>
      <c r="E38" s="6">
        <v>85.6</v>
      </c>
      <c r="F38" s="46">
        <v>319</v>
      </c>
      <c r="G38" s="45">
        <v>12429</v>
      </c>
      <c r="H38" s="47">
        <v>2.6</v>
      </c>
      <c r="I38" s="46">
        <v>1429718</v>
      </c>
      <c r="J38" s="45">
        <v>1662395</v>
      </c>
      <c r="K38" s="47">
        <v>86</v>
      </c>
      <c r="L38" s="46">
        <v>1629249</v>
      </c>
      <c r="M38" s="45">
        <v>1907437</v>
      </c>
      <c r="N38" s="6">
        <v>85.4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68" t="s">
        <v>82</v>
      </c>
      <c r="C39" s="44">
        <v>346423</v>
      </c>
      <c r="D39" s="45">
        <v>316094</v>
      </c>
      <c r="E39" s="6">
        <v>109.6</v>
      </c>
      <c r="F39" s="46">
        <v>21010</v>
      </c>
      <c r="G39" s="45">
        <v>6882</v>
      </c>
      <c r="H39" s="6">
        <v>305.3</v>
      </c>
      <c r="I39" s="46">
        <v>887893</v>
      </c>
      <c r="J39" s="45">
        <v>1042487</v>
      </c>
      <c r="K39" s="6">
        <v>85.2</v>
      </c>
      <c r="L39" s="46">
        <v>1255326</v>
      </c>
      <c r="M39" s="45">
        <v>1365463</v>
      </c>
      <c r="N39" s="6">
        <v>91.9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68" t="s">
        <v>83</v>
      </c>
      <c r="C40" s="44">
        <v>0</v>
      </c>
      <c r="D40" s="49" t="s">
        <v>59</v>
      </c>
      <c r="E40" s="7" t="s">
        <v>59</v>
      </c>
      <c r="F40" s="46">
        <v>91147</v>
      </c>
      <c r="G40" s="49" t="s">
        <v>59</v>
      </c>
      <c r="H40" s="7" t="s">
        <v>59</v>
      </c>
      <c r="I40" s="46">
        <v>1807513</v>
      </c>
      <c r="J40" s="49" t="s">
        <v>59</v>
      </c>
      <c r="K40" s="7" t="s">
        <v>59</v>
      </c>
      <c r="L40" s="46">
        <v>1898660</v>
      </c>
      <c r="M40" s="49" t="s">
        <v>59</v>
      </c>
      <c r="N40" s="7" t="s">
        <v>59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68" t="s">
        <v>84</v>
      </c>
      <c r="C41" s="44">
        <v>615057</v>
      </c>
      <c r="D41" s="45">
        <v>599496</v>
      </c>
      <c r="E41" s="6">
        <v>102.6</v>
      </c>
      <c r="F41" s="46">
        <v>0</v>
      </c>
      <c r="G41" s="45">
        <v>0</v>
      </c>
      <c r="H41" s="48" t="s">
        <v>59</v>
      </c>
      <c r="I41" s="46">
        <v>183349</v>
      </c>
      <c r="J41" s="45">
        <v>141687</v>
      </c>
      <c r="K41" s="6">
        <v>129.4</v>
      </c>
      <c r="L41" s="46">
        <v>798406</v>
      </c>
      <c r="M41" s="45">
        <v>741183</v>
      </c>
      <c r="N41" s="6">
        <v>107.7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68" t="s">
        <v>85</v>
      </c>
      <c r="C42" s="44">
        <v>65390</v>
      </c>
      <c r="D42" s="45">
        <v>86435</v>
      </c>
      <c r="E42" s="6">
        <v>75.7</v>
      </c>
      <c r="F42" s="46">
        <v>0</v>
      </c>
      <c r="G42" s="45">
        <v>0</v>
      </c>
      <c r="H42" s="7" t="s">
        <v>59</v>
      </c>
      <c r="I42" s="46">
        <v>1100274</v>
      </c>
      <c r="J42" s="45">
        <v>1483679</v>
      </c>
      <c r="K42" s="6">
        <v>74.2</v>
      </c>
      <c r="L42" s="46">
        <v>1165664</v>
      </c>
      <c r="M42" s="45">
        <v>1570114</v>
      </c>
      <c r="N42" s="6">
        <v>74.2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68" t="s">
        <v>86</v>
      </c>
      <c r="C43" s="44">
        <v>335219</v>
      </c>
      <c r="D43" s="45">
        <v>359529</v>
      </c>
      <c r="E43" s="6">
        <v>93.2</v>
      </c>
      <c r="F43" s="46">
        <v>14903</v>
      </c>
      <c r="G43" s="45">
        <v>18075</v>
      </c>
      <c r="H43" s="47">
        <v>82.5</v>
      </c>
      <c r="I43" s="46">
        <v>1111950</v>
      </c>
      <c r="J43" s="45">
        <v>1099540</v>
      </c>
      <c r="K43" s="6">
        <v>101.1</v>
      </c>
      <c r="L43" s="46">
        <v>1462072</v>
      </c>
      <c r="M43" s="45">
        <v>1477144</v>
      </c>
      <c r="N43" s="6">
        <v>99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68" t="s">
        <v>87</v>
      </c>
      <c r="C44" s="44">
        <v>520658</v>
      </c>
      <c r="D44" s="45">
        <v>470517</v>
      </c>
      <c r="E44" s="6">
        <v>110.7</v>
      </c>
      <c r="F44" s="46">
        <v>6548</v>
      </c>
      <c r="G44" s="45">
        <v>5301</v>
      </c>
      <c r="H44" s="47">
        <v>123.5</v>
      </c>
      <c r="I44" s="46">
        <v>1026788</v>
      </c>
      <c r="J44" s="45">
        <v>1026341</v>
      </c>
      <c r="K44" s="6">
        <v>100</v>
      </c>
      <c r="L44" s="46">
        <v>1553994</v>
      </c>
      <c r="M44" s="45">
        <v>1502159</v>
      </c>
      <c r="N44" s="6">
        <v>103.5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68" t="s">
        <v>88</v>
      </c>
      <c r="C45" s="44">
        <v>97062</v>
      </c>
      <c r="D45" s="45">
        <v>82836</v>
      </c>
      <c r="E45" s="6">
        <v>117.2</v>
      </c>
      <c r="F45" s="46">
        <v>149</v>
      </c>
      <c r="G45" s="45">
        <v>262</v>
      </c>
      <c r="H45" s="6">
        <v>56.9</v>
      </c>
      <c r="I45" s="46">
        <v>849805</v>
      </c>
      <c r="J45" s="45">
        <v>836199</v>
      </c>
      <c r="K45" s="6">
        <v>101.6</v>
      </c>
      <c r="L45" s="46">
        <v>947016</v>
      </c>
      <c r="M45" s="45">
        <v>919297</v>
      </c>
      <c r="N45" s="6">
        <v>103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68" t="s">
        <v>89</v>
      </c>
      <c r="C46" s="44">
        <v>494088</v>
      </c>
      <c r="D46" s="45">
        <v>563680</v>
      </c>
      <c r="E46" s="6">
        <v>87.7</v>
      </c>
      <c r="F46" s="46">
        <v>0</v>
      </c>
      <c r="G46" s="45">
        <v>0</v>
      </c>
      <c r="H46" s="7" t="s">
        <v>59</v>
      </c>
      <c r="I46" s="46">
        <v>27067</v>
      </c>
      <c r="J46" s="45">
        <v>25029</v>
      </c>
      <c r="K46" s="6">
        <v>108.1</v>
      </c>
      <c r="L46" s="46">
        <v>521155</v>
      </c>
      <c r="M46" s="45">
        <v>588709</v>
      </c>
      <c r="N46" s="6">
        <v>88.5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68" t="s">
        <v>90</v>
      </c>
      <c r="C47" s="44">
        <v>9547</v>
      </c>
      <c r="D47" s="45">
        <v>2461</v>
      </c>
      <c r="E47" s="6">
        <v>387.9</v>
      </c>
      <c r="F47" s="46">
        <v>385</v>
      </c>
      <c r="G47" s="50">
        <v>0</v>
      </c>
      <c r="H47" s="7" t="s">
        <v>59</v>
      </c>
      <c r="I47" s="44">
        <v>469805</v>
      </c>
      <c r="J47" s="50">
        <v>491498</v>
      </c>
      <c r="K47" s="6">
        <v>95.6</v>
      </c>
      <c r="L47" s="44">
        <v>479737</v>
      </c>
      <c r="M47" s="50">
        <v>493959</v>
      </c>
      <c r="N47" s="6">
        <v>97.1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68" t="s">
        <v>91</v>
      </c>
      <c r="C48" s="44">
        <v>283033</v>
      </c>
      <c r="D48" s="45">
        <v>296831</v>
      </c>
      <c r="E48" s="6">
        <v>95.4</v>
      </c>
      <c r="F48" s="46">
        <v>10022</v>
      </c>
      <c r="G48" s="51">
        <v>2802</v>
      </c>
      <c r="H48" s="47">
        <v>357.7</v>
      </c>
      <c r="I48" s="46">
        <v>197786</v>
      </c>
      <c r="J48" s="45">
        <v>178487</v>
      </c>
      <c r="K48" s="6">
        <v>110.8</v>
      </c>
      <c r="L48" s="46">
        <v>490841</v>
      </c>
      <c r="M48" s="45">
        <v>478120</v>
      </c>
      <c r="N48" s="6">
        <v>102.7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B49" s="43" t="s">
        <v>8</v>
      </c>
      <c r="C49" s="44">
        <v>1360453</v>
      </c>
      <c r="D49" s="45">
        <v>1307335</v>
      </c>
      <c r="E49" s="6">
        <v>104.1</v>
      </c>
      <c r="F49" s="46">
        <v>785</v>
      </c>
      <c r="G49" s="45">
        <v>1970</v>
      </c>
      <c r="H49" s="47">
        <v>39.799999999999997</v>
      </c>
      <c r="I49" s="46">
        <v>2110060</v>
      </c>
      <c r="J49" s="45">
        <v>2282009</v>
      </c>
      <c r="K49" s="6">
        <v>92.5</v>
      </c>
      <c r="L49" s="46">
        <v>3471298</v>
      </c>
      <c r="M49" s="45">
        <v>3591314</v>
      </c>
      <c r="N49" s="6">
        <v>96.7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B50" s="68" t="s">
        <v>92</v>
      </c>
      <c r="C50" s="44">
        <v>146137</v>
      </c>
      <c r="D50" s="45">
        <v>255341</v>
      </c>
      <c r="E50" s="6">
        <v>57.2</v>
      </c>
      <c r="F50" s="46">
        <v>29028</v>
      </c>
      <c r="G50" s="45">
        <v>48791</v>
      </c>
      <c r="H50" s="47">
        <v>59.5</v>
      </c>
      <c r="I50" s="46">
        <v>234868</v>
      </c>
      <c r="J50" s="45">
        <v>276895</v>
      </c>
      <c r="K50" s="47">
        <v>84.8</v>
      </c>
      <c r="L50" s="46">
        <v>410033</v>
      </c>
      <c r="M50" s="45">
        <v>581027</v>
      </c>
      <c r="N50" s="6">
        <v>70.599999999999994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B51" s="68" t="s">
        <v>93</v>
      </c>
      <c r="C51" s="44">
        <v>0</v>
      </c>
      <c r="D51" s="45">
        <v>0</v>
      </c>
      <c r="E51" s="7" t="s">
        <v>59</v>
      </c>
      <c r="F51" s="46">
        <v>0</v>
      </c>
      <c r="G51" s="50">
        <v>0</v>
      </c>
      <c r="H51" s="7" t="s">
        <v>59</v>
      </c>
      <c r="I51" s="52">
        <v>322728</v>
      </c>
      <c r="J51" s="45">
        <v>389414</v>
      </c>
      <c r="K51" s="6">
        <v>82.9</v>
      </c>
      <c r="L51" s="52">
        <v>322728</v>
      </c>
      <c r="M51" s="45">
        <v>389414</v>
      </c>
      <c r="N51" s="53">
        <v>82.9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B52" s="68" t="s">
        <v>94</v>
      </c>
      <c r="C52" s="44">
        <v>385645</v>
      </c>
      <c r="D52" s="45">
        <v>359554</v>
      </c>
      <c r="E52" s="6">
        <v>107.3</v>
      </c>
      <c r="F52" s="46">
        <v>0</v>
      </c>
      <c r="G52" s="50">
        <v>0</v>
      </c>
      <c r="H52" s="7" t="s">
        <v>59</v>
      </c>
      <c r="I52" s="52">
        <v>11155</v>
      </c>
      <c r="J52" s="45">
        <v>11948</v>
      </c>
      <c r="K52" s="53">
        <v>93.4</v>
      </c>
      <c r="L52" s="50">
        <v>396800</v>
      </c>
      <c r="M52" s="45">
        <v>371502</v>
      </c>
      <c r="N52" s="53">
        <v>106.8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B53" s="100" t="s">
        <v>95</v>
      </c>
      <c r="C53" s="54">
        <v>194327</v>
      </c>
      <c r="D53" s="55">
        <v>192319</v>
      </c>
      <c r="E53" s="30">
        <v>101</v>
      </c>
      <c r="F53" s="56">
        <v>24</v>
      </c>
      <c r="G53" s="55">
        <v>32</v>
      </c>
      <c r="H53" s="30">
        <v>75</v>
      </c>
      <c r="I53" s="56">
        <v>234946</v>
      </c>
      <c r="J53" s="55">
        <v>268943</v>
      </c>
      <c r="K53" s="30">
        <v>87.4</v>
      </c>
      <c r="L53" s="56">
        <v>429297</v>
      </c>
      <c r="M53" s="55">
        <v>461294</v>
      </c>
      <c r="N53" s="30">
        <v>93.1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169</v>
      </c>
      <c r="C54" s="113">
        <f>SUM(C5:C53)</f>
        <v>227635505</v>
      </c>
      <c r="D54" s="114">
        <f>SUM(D5:D53)</f>
        <v>223642579</v>
      </c>
      <c r="E54" s="117">
        <f>C54/D54</f>
        <v>1.0178540509497522</v>
      </c>
      <c r="F54" s="113">
        <f>SUM(F5:F53)</f>
        <v>14884768</v>
      </c>
      <c r="G54" s="114">
        <f>SUM(G5:G53)</f>
        <v>13721862</v>
      </c>
      <c r="H54" s="117">
        <f>F54/G54</f>
        <v>1.0847484109663834</v>
      </c>
      <c r="I54" s="113">
        <f>SUM(I5:I53)</f>
        <v>358226908</v>
      </c>
      <c r="J54" s="114">
        <f>SUM(J5:J53)</f>
        <v>363550189</v>
      </c>
      <c r="K54" s="118">
        <f>I54/J54</f>
        <v>0.98535750726841187</v>
      </c>
      <c r="L54" s="113">
        <f>SUM(L5:L53)</f>
        <v>600747181</v>
      </c>
      <c r="M54" s="114">
        <f>SUM(M5:M53)</f>
        <v>600914630</v>
      </c>
      <c r="N54" s="118">
        <f>L54/M54</f>
        <v>0.99972134311324723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101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10"/>
  <pageMargins left="0.7" right="0.7" top="0.75" bottom="0.75" header="0.3" footer="0.3"/>
  <pageSetup paperSize="9" orientation="portrait" r:id="rId1"/>
  <ignoredErrors>
    <ignoredError sqref="E54 H54 K5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26.25" customHeight="1" thickBot="1" x14ac:dyDescent="0.2">
      <c r="B2" s="27"/>
      <c r="C2" s="27"/>
      <c r="D2" s="27"/>
      <c r="E2" s="33"/>
      <c r="F2" s="157">
        <v>42614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s="82" customFormat="1" ht="19.5" customHeight="1" x14ac:dyDescent="0.15">
      <c r="B3" s="158" t="s">
        <v>109</v>
      </c>
      <c r="C3" s="150" t="s">
        <v>110</v>
      </c>
      <c r="D3" s="150"/>
      <c r="E3" s="151"/>
      <c r="F3" s="152" t="s">
        <v>111</v>
      </c>
      <c r="G3" s="150"/>
      <c r="H3" s="151"/>
      <c r="I3" s="152" t="s">
        <v>112</v>
      </c>
      <c r="J3" s="150"/>
      <c r="K3" s="151"/>
      <c r="L3" s="153" t="s">
        <v>113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2:59" s="82" customFormat="1" ht="24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2:59" s="3" customFormat="1" ht="15" customHeight="1" x14ac:dyDescent="0.15">
      <c r="B5" s="38" t="s">
        <v>165</v>
      </c>
      <c r="C5" s="39">
        <v>37254410</v>
      </c>
      <c r="D5" s="40">
        <v>41490608</v>
      </c>
      <c r="E5" s="14">
        <v>89.8</v>
      </c>
      <c r="F5" s="41">
        <v>6918501</v>
      </c>
      <c r="G5" s="40">
        <v>5510537</v>
      </c>
      <c r="H5" s="14">
        <v>125.6</v>
      </c>
      <c r="I5" s="41">
        <v>80402597</v>
      </c>
      <c r="J5" s="40">
        <v>97604876</v>
      </c>
      <c r="K5" s="14">
        <v>82.4</v>
      </c>
      <c r="L5" s="41">
        <v>124575508</v>
      </c>
      <c r="M5" s="40">
        <v>144606021</v>
      </c>
      <c r="N5" s="14">
        <v>86.1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166</v>
      </c>
      <c r="C6" s="44">
        <v>13649537</v>
      </c>
      <c r="D6" s="45">
        <v>14563031</v>
      </c>
      <c r="E6" s="6">
        <v>93.7</v>
      </c>
      <c r="F6" s="46">
        <v>1305373</v>
      </c>
      <c r="G6" s="45">
        <v>1188133</v>
      </c>
      <c r="H6" s="6">
        <v>109.9</v>
      </c>
      <c r="I6" s="46">
        <v>29273258</v>
      </c>
      <c r="J6" s="45">
        <v>31104812</v>
      </c>
      <c r="K6" s="6">
        <v>94.1</v>
      </c>
      <c r="L6" s="46">
        <v>44228168</v>
      </c>
      <c r="M6" s="45">
        <v>46855976</v>
      </c>
      <c r="N6" s="6">
        <v>94.4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167</v>
      </c>
      <c r="C7" s="44">
        <v>34950791</v>
      </c>
      <c r="D7" s="45">
        <v>38399013</v>
      </c>
      <c r="E7" s="6">
        <v>91</v>
      </c>
      <c r="F7" s="46">
        <v>1569438</v>
      </c>
      <c r="G7" s="45">
        <v>1578246</v>
      </c>
      <c r="H7" s="6">
        <v>99.4</v>
      </c>
      <c r="I7" s="46">
        <v>6370935</v>
      </c>
      <c r="J7" s="45">
        <v>7076779</v>
      </c>
      <c r="K7" s="6">
        <v>90</v>
      </c>
      <c r="L7" s="46">
        <v>42891164</v>
      </c>
      <c r="M7" s="45">
        <v>47054038</v>
      </c>
      <c r="N7" s="6">
        <v>91.2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9881921</v>
      </c>
      <c r="D8" s="45">
        <v>11437975</v>
      </c>
      <c r="E8" s="6">
        <v>86.4</v>
      </c>
      <c r="F8" s="46">
        <v>3292697</v>
      </c>
      <c r="G8" s="45">
        <v>2447962</v>
      </c>
      <c r="H8" s="47">
        <v>134.5</v>
      </c>
      <c r="I8" s="46">
        <v>25145518</v>
      </c>
      <c r="J8" s="45">
        <v>26480965</v>
      </c>
      <c r="K8" s="6">
        <v>95</v>
      </c>
      <c r="L8" s="46">
        <v>38320136</v>
      </c>
      <c r="M8" s="45">
        <v>40366902</v>
      </c>
      <c r="N8" s="6">
        <v>94.9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168</v>
      </c>
      <c r="C9" s="44">
        <v>17264908</v>
      </c>
      <c r="D9" s="45">
        <v>18663540</v>
      </c>
      <c r="E9" s="6">
        <v>92.5</v>
      </c>
      <c r="F9" s="46">
        <v>155386</v>
      </c>
      <c r="G9" s="45">
        <v>123500</v>
      </c>
      <c r="H9" s="6">
        <v>125.8</v>
      </c>
      <c r="I9" s="46">
        <v>13166866</v>
      </c>
      <c r="J9" s="45">
        <v>12238522</v>
      </c>
      <c r="K9" s="6">
        <v>107.6</v>
      </c>
      <c r="L9" s="46">
        <v>30587160</v>
      </c>
      <c r="M9" s="45">
        <v>31025562</v>
      </c>
      <c r="N9" s="6">
        <v>98.6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3431861</v>
      </c>
      <c r="D10" s="45">
        <v>1641952</v>
      </c>
      <c r="E10" s="6">
        <v>209</v>
      </c>
      <c r="F10" s="46">
        <v>600249</v>
      </c>
      <c r="G10" s="45">
        <v>442924</v>
      </c>
      <c r="H10" s="6">
        <v>135.5</v>
      </c>
      <c r="I10" s="46">
        <v>43392748</v>
      </c>
      <c r="J10" s="45">
        <v>42682068</v>
      </c>
      <c r="K10" s="6">
        <v>101.7</v>
      </c>
      <c r="L10" s="46">
        <v>47424858</v>
      </c>
      <c r="M10" s="45">
        <v>44766944</v>
      </c>
      <c r="N10" s="6">
        <v>105.9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19532066</v>
      </c>
      <c r="D11" s="45">
        <v>24139432</v>
      </c>
      <c r="E11" s="6">
        <v>80.900000000000006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19532066</v>
      </c>
      <c r="M11" s="45">
        <v>24139432</v>
      </c>
      <c r="N11" s="6">
        <v>80.900000000000006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1920000</v>
      </c>
      <c r="D12" s="45">
        <v>2263000</v>
      </c>
      <c r="E12" s="6">
        <v>84.8</v>
      </c>
      <c r="F12" s="46">
        <v>93000</v>
      </c>
      <c r="G12" s="45">
        <v>175000</v>
      </c>
      <c r="H12" s="6">
        <v>53.1</v>
      </c>
      <c r="I12" s="46">
        <v>15804000</v>
      </c>
      <c r="J12" s="45">
        <v>17286000</v>
      </c>
      <c r="K12" s="6">
        <v>91.4</v>
      </c>
      <c r="L12" s="46">
        <v>17817000</v>
      </c>
      <c r="M12" s="45">
        <v>19724000</v>
      </c>
      <c r="N12" s="6">
        <v>90.3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5509962</v>
      </c>
      <c r="D13" s="45">
        <v>6167460</v>
      </c>
      <c r="E13" s="6">
        <v>89.3</v>
      </c>
      <c r="F13" s="46">
        <v>10187</v>
      </c>
      <c r="G13" s="45">
        <v>196</v>
      </c>
      <c r="H13" s="6">
        <v>5197.3999999999996</v>
      </c>
      <c r="I13" s="46">
        <v>11368058</v>
      </c>
      <c r="J13" s="45">
        <v>11476264</v>
      </c>
      <c r="K13" s="6">
        <v>99.1</v>
      </c>
      <c r="L13" s="46">
        <v>16888207</v>
      </c>
      <c r="M13" s="45">
        <v>17643920</v>
      </c>
      <c r="N13" s="6">
        <v>95.7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3005470</v>
      </c>
      <c r="D14" s="45">
        <v>3092771</v>
      </c>
      <c r="E14" s="6">
        <v>97.2</v>
      </c>
      <c r="F14" s="46">
        <v>372717</v>
      </c>
      <c r="G14" s="45">
        <v>491835</v>
      </c>
      <c r="H14" s="47">
        <v>75.8</v>
      </c>
      <c r="I14" s="46">
        <v>8552558</v>
      </c>
      <c r="J14" s="45">
        <v>8310036</v>
      </c>
      <c r="K14" s="47">
        <v>102.9</v>
      </c>
      <c r="L14" s="46">
        <v>11930745</v>
      </c>
      <c r="M14" s="45">
        <v>11894642</v>
      </c>
      <c r="N14" s="6">
        <v>100.3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168518</v>
      </c>
      <c r="D15" s="45">
        <v>188787</v>
      </c>
      <c r="E15" s="6">
        <v>89.3</v>
      </c>
      <c r="F15" s="46">
        <v>52196</v>
      </c>
      <c r="G15" s="45">
        <v>41337</v>
      </c>
      <c r="H15" s="6">
        <v>126.3</v>
      </c>
      <c r="I15" s="46">
        <v>8214865</v>
      </c>
      <c r="J15" s="45">
        <v>7968530</v>
      </c>
      <c r="K15" s="6">
        <v>103.1</v>
      </c>
      <c r="L15" s="46">
        <v>8435579</v>
      </c>
      <c r="M15" s="45">
        <v>8198654</v>
      </c>
      <c r="N15" s="6">
        <v>102.9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5986568</v>
      </c>
      <c r="D16" s="45">
        <v>5459815</v>
      </c>
      <c r="E16" s="6">
        <v>109.6</v>
      </c>
      <c r="F16" s="46">
        <v>10907</v>
      </c>
      <c r="G16" s="45">
        <v>12012</v>
      </c>
      <c r="H16" s="6">
        <v>90.8</v>
      </c>
      <c r="I16" s="46">
        <v>3909534</v>
      </c>
      <c r="J16" s="45">
        <v>3715793</v>
      </c>
      <c r="K16" s="6">
        <v>105.2</v>
      </c>
      <c r="L16" s="46">
        <v>9907009</v>
      </c>
      <c r="M16" s="45">
        <v>9187620</v>
      </c>
      <c r="N16" s="6">
        <v>107.8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900012</v>
      </c>
      <c r="D17" s="45">
        <v>985416</v>
      </c>
      <c r="E17" s="6">
        <v>91.3</v>
      </c>
      <c r="F17" s="46">
        <v>71889</v>
      </c>
      <c r="G17" s="45">
        <v>107843</v>
      </c>
      <c r="H17" s="6">
        <v>66.7</v>
      </c>
      <c r="I17" s="46">
        <v>5586885</v>
      </c>
      <c r="J17" s="45">
        <v>5844634</v>
      </c>
      <c r="K17" s="6">
        <v>95.6</v>
      </c>
      <c r="L17" s="46">
        <v>6558786</v>
      </c>
      <c r="M17" s="45">
        <v>6937893</v>
      </c>
      <c r="N17" s="6">
        <v>94.5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1406451</v>
      </c>
      <c r="D18" s="45">
        <v>1241129</v>
      </c>
      <c r="E18" s="6">
        <v>113.3</v>
      </c>
      <c r="F18" s="46">
        <v>66400</v>
      </c>
      <c r="G18" s="45">
        <v>83606</v>
      </c>
      <c r="H18" s="6">
        <v>79.400000000000006</v>
      </c>
      <c r="I18" s="46">
        <v>6849915</v>
      </c>
      <c r="J18" s="45">
        <v>6470056</v>
      </c>
      <c r="K18" s="6">
        <v>105.9</v>
      </c>
      <c r="L18" s="46">
        <v>8322766</v>
      </c>
      <c r="M18" s="45">
        <v>7794791</v>
      </c>
      <c r="N18" s="6">
        <v>106.8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701734</v>
      </c>
      <c r="D19" s="45">
        <v>819591</v>
      </c>
      <c r="E19" s="6">
        <v>85.6</v>
      </c>
      <c r="F19" s="46">
        <v>4083</v>
      </c>
      <c r="G19" s="45">
        <v>2000</v>
      </c>
      <c r="H19" s="6">
        <v>204.2</v>
      </c>
      <c r="I19" s="46">
        <v>3265970</v>
      </c>
      <c r="J19" s="45">
        <v>3700895</v>
      </c>
      <c r="K19" s="6">
        <v>88.2</v>
      </c>
      <c r="L19" s="46">
        <v>3971787</v>
      </c>
      <c r="M19" s="45">
        <v>4522486</v>
      </c>
      <c r="N19" s="6">
        <v>87.8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2969069</v>
      </c>
      <c r="D20" s="45">
        <v>3314726</v>
      </c>
      <c r="E20" s="6">
        <v>89.6</v>
      </c>
      <c r="F20" s="46">
        <v>158655</v>
      </c>
      <c r="G20" s="45">
        <v>58317</v>
      </c>
      <c r="H20" s="47">
        <v>272.10000000000002</v>
      </c>
      <c r="I20" s="46">
        <v>698352</v>
      </c>
      <c r="J20" s="45">
        <v>680400</v>
      </c>
      <c r="K20" s="6">
        <v>102.6</v>
      </c>
      <c r="L20" s="46">
        <v>3826076</v>
      </c>
      <c r="M20" s="45">
        <v>4053443</v>
      </c>
      <c r="N20" s="6">
        <v>94.4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4735517</v>
      </c>
      <c r="D21" s="45">
        <v>5254292</v>
      </c>
      <c r="E21" s="6">
        <v>90.1</v>
      </c>
      <c r="F21" s="46">
        <v>35738</v>
      </c>
      <c r="G21" s="45">
        <v>7143</v>
      </c>
      <c r="H21" s="6">
        <v>500.3</v>
      </c>
      <c r="I21" s="46">
        <v>374148</v>
      </c>
      <c r="J21" s="45">
        <v>295039</v>
      </c>
      <c r="K21" s="6">
        <v>126.8</v>
      </c>
      <c r="L21" s="46">
        <v>5145403</v>
      </c>
      <c r="M21" s="45">
        <v>5556474</v>
      </c>
      <c r="N21" s="6">
        <v>92.6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1128722</v>
      </c>
      <c r="D22" s="45">
        <v>1525096</v>
      </c>
      <c r="E22" s="6">
        <v>74</v>
      </c>
      <c r="F22" s="46">
        <v>61508</v>
      </c>
      <c r="G22" s="45">
        <v>41069</v>
      </c>
      <c r="H22" s="6">
        <v>149.80000000000001</v>
      </c>
      <c r="I22" s="46">
        <v>1909046</v>
      </c>
      <c r="J22" s="45">
        <v>2077060</v>
      </c>
      <c r="K22" s="6">
        <v>91.9</v>
      </c>
      <c r="L22" s="46">
        <v>3099276</v>
      </c>
      <c r="M22" s="45">
        <v>3643225</v>
      </c>
      <c r="N22" s="6">
        <v>85.1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361158</v>
      </c>
      <c r="D23" s="45">
        <v>369277</v>
      </c>
      <c r="E23" s="6">
        <v>97.8</v>
      </c>
      <c r="F23" s="46">
        <v>0</v>
      </c>
      <c r="G23" s="45">
        <v>0</v>
      </c>
      <c r="H23" s="7" t="s">
        <v>59</v>
      </c>
      <c r="I23" s="46">
        <v>4068512</v>
      </c>
      <c r="J23" s="45">
        <v>4076519</v>
      </c>
      <c r="K23" s="6">
        <v>99.8</v>
      </c>
      <c r="L23" s="46">
        <v>4429670</v>
      </c>
      <c r="M23" s="45">
        <v>4445796</v>
      </c>
      <c r="N23" s="6">
        <v>99.6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4004200</v>
      </c>
      <c r="D24" s="45">
        <v>4285851</v>
      </c>
      <c r="E24" s="6">
        <v>93.4</v>
      </c>
      <c r="F24" s="46">
        <v>0</v>
      </c>
      <c r="G24" s="45">
        <v>0</v>
      </c>
      <c r="H24" s="48" t="s">
        <v>59</v>
      </c>
      <c r="I24" s="46">
        <v>405729</v>
      </c>
      <c r="J24" s="45">
        <v>410429</v>
      </c>
      <c r="K24" s="6">
        <v>98.9</v>
      </c>
      <c r="L24" s="46">
        <v>4409929</v>
      </c>
      <c r="M24" s="45">
        <v>4696280</v>
      </c>
      <c r="N24" s="6">
        <v>93.9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3598729</v>
      </c>
      <c r="D25" s="45">
        <v>3296307</v>
      </c>
      <c r="E25" s="6">
        <v>109.2</v>
      </c>
      <c r="F25" s="46">
        <v>7138</v>
      </c>
      <c r="G25" s="45">
        <v>1818</v>
      </c>
      <c r="H25" s="6">
        <v>392.6</v>
      </c>
      <c r="I25" s="46">
        <v>313993</v>
      </c>
      <c r="J25" s="45">
        <v>261103</v>
      </c>
      <c r="K25" s="6">
        <v>120.3</v>
      </c>
      <c r="L25" s="46">
        <v>3919860</v>
      </c>
      <c r="M25" s="45">
        <v>3559228</v>
      </c>
      <c r="N25" s="6">
        <v>110.1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1642116</v>
      </c>
      <c r="D26" s="45">
        <v>1594322</v>
      </c>
      <c r="E26" s="6">
        <v>103</v>
      </c>
      <c r="F26" s="46">
        <v>1400</v>
      </c>
      <c r="G26" s="45">
        <v>4896</v>
      </c>
      <c r="H26" s="6">
        <v>28.6</v>
      </c>
      <c r="I26" s="46">
        <v>789565</v>
      </c>
      <c r="J26" s="45">
        <v>803939</v>
      </c>
      <c r="K26" s="6">
        <v>98.2</v>
      </c>
      <c r="L26" s="46">
        <v>2433081</v>
      </c>
      <c r="M26" s="45">
        <v>2403157</v>
      </c>
      <c r="N26" s="6">
        <v>101.2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398107</v>
      </c>
      <c r="D27" s="45">
        <v>472734</v>
      </c>
      <c r="E27" s="6">
        <v>84.2</v>
      </c>
      <c r="F27" s="46">
        <v>4106</v>
      </c>
      <c r="G27" s="45">
        <v>11891</v>
      </c>
      <c r="H27" s="6">
        <v>34.5</v>
      </c>
      <c r="I27" s="46">
        <v>1959478</v>
      </c>
      <c r="J27" s="45">
        <v>2218680</v>
      </c>
      <c r="K27" s="6">
        <v>88.3</v>
      </c>
      <c r="L27" s="46">
        <v>2361691</v>
      </c>
      <c r="M27" s="45">
        <v>2703305</v>
      </c>
      <c r="N27" s="6">
        <v>87.4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2446990</v>
      </c>
      <c r="D28" s="45">
        <v>2700730</v>
      </c>
      <c r="E28" s="6">
        <v>90.6</v>
      </c>
      <c r="F28" s="46">
        <v>0</v>
      </c>
      <c r="G28" s="45">
        <v>0</v>
      </c>
      <c r="H28" s="48" t="s">
        <v>59</v>
      </c>
      <c r="I28" s="46">
        <v>171969</v>
      </c>
      <c r="J28" s="45">
        <v>254143</v>
      </c>
      <c r="K28" s="6">
        <v>67.7</v>
      </c>
      <c r="L28" s="46">
        <v>2618959</v>
      </c>
      <c r="M28" s="45">
        <v>2954873</v>
      </c>
      <c r="N28" s="6">
        <v>88.6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2500733</v>
      </c>
      <c r="D29" s="45">
        <v>2575972</v>
      </c>
      <c r="E29" s="6">
        <v>97.1</v>
      </c>
      <c r="F29" s="46">
        <v>8722</v>
      </c>
      <c r="G29" s="45">
        <v>20479</v>
      </c>
      <c r="H29" s="6">
        <v>42.6</v>
      </c>
      <c r="I29" s="46">
        <v>293330</v>
      </c>
      <c r="J29" s="45">
        <v>113654</v>
      </c>
      <c r="K29" s="6">
        <v>258.10000000000002</v>
      </c>
      <c r="L29" s="46">
        <v>2802785</v>
      </c>
      <c r="M29" s="45">
        <v>2710105</v>
      </c>
      <c r="N29" s="6">
        <v>103.4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143296</v>
      </c>
      <c r="D30" s="45">
        <v>168663</v>
      </c>
      <c r="E30" s="6">
        <v>85</v>
      </c>
      <c r="F30" s="46">
        <v>74659</v>
      </c>
      <c r="G30" s="45">
        <v>62829</v>
      </c>
      <c r="H30" s="6">
        <v>118.8</v>
      </c>
      <c r="I30" s="46">
        <v>2610477</v>
      </c>
      <c r="J30" s="45">
        <v>2814240</v>
      </c>
      <c r="K30" s="6">
        <v>92.8</v>
      </c>
      <c r="L30" s="46">
        <v>2828432</v>
      </c>
      <c r="M30" s="45">
        <v>3045732</v>
      </c>
      <c r="N30" s="6">
        <v>92.9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67" t="s">
        <v>76</v>
      </c>
      <c r="C31" s="44">
        <v>1990281</v>
      </c>
      <c r="D31" s="45">
        <v>2099169</v>
      </c>
      <c r="E31" s="6">
        <v>94.8</v>
      </c>
      <c r="F31" s="46">
        <v>0</v>
      </c>
      <c r="G31" s="45">
        <v>0</v>
      </c>
      <c r="H31" s="7" t="s">
        <v>59</v>
      </c>
      <c r="I31" s="46">
        <v>384604</v>
      </c>
      <c r="J31" s="45">
        <v>299933</v>
      </c>
      <c r="K31" s="6">
        <v>128.19999999999999</v>
      </c>
      <c r="L31" s="46">
        <v>2374885</v>
      </c>
      <c r="M31" s="45">
        <v>2399102</v>
      </c>
      <c r="N31" s="6">
        <v>99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67" t="s">
        <v>77</v>
      </c>
      <c r="C32" s="44">
        <v>2607700</v>
      </c>
      <c r="D32" s="45">
        <v>2635477</v>
      </c>
      <c r="E32" s="6">
        <v>98.9</v>
      </c>
      <c r="F32" s="46">
        <v>19239</v>
      </c>
      <c r="G32" s="45">
        <v>21428</v>
      </c>
      <c r="H32" s="47">
        <v>89.8</v>
      </c>
      <c r="I32" s="46">
        <v>57261</v>
      </c>
      <c r="J32" s="45">
        <v>83457</v>
      </c>
      <c r="K32" s="6">
        <v>68.599999999999994</v>
      </c>
      <c r="L32" s="46">
        <v>2684200</v>
      </c>
      <c r="M32" s="45">
        <v>2740362</v>
      </c>
      <c r="N32" s="6">
        <v>98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67" t="s">
        <v>78</v>
      </c>
      <c r="C33" s="44">
        <v>1151257</v>
      </c>
      <c r="D33" s="45">
        <v>1522580</v>
      </c>
      <c r="E33" s="6">
        <v>75.599999999999994</v>
      </c>
      <c r="F33" s="46">
        <v>3258</v>
      </c>
      <c r="G33" s="45">
        <v>142</v>
      </c>
      <c r="H33" s="6">
        <v>2294.4</v>
      </c>
      <c r="I33" s="46">
        <v>138558</v>
      </c>
      <c r="J33" s="45">
        <v>160461</v>
      </c>
      <c r="K33" s="6">
        <v>86.3</v>
      </c>
      <c r="L33" s="46">
        <v>1293073</v>
      </c>
      <c r="M33" s="45">
        <v>1683183</v>
      </c>
      <c r="N33" s="6">
        <v>76.8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517710</v>
      </c>
      <c r="D34" s="45">
        <v>658920</v>
      </c>
      <c r="E34" s="6">
        <v>78.599999999999994</v>
      </c>
      <c r="F34" s="46">
        <v>11899</v>
      </c>
      <c r="G34" s="45">
        <v>16560</v>
      </c>
      <c r="H34" s="6">
        <v>71.900000000000006</v>
      </c>
      <c r="I34" s="46">
        <v>2111163</v>
      </c>
      <c r="J34" s="45">
        <v>2111575</v>
      </c>
      <c r="K34" s="6">
        <v>100</v>
      </c>
      <c r="L34" s="46">
        <v>2640772</v>
      </c>
      <c r="M34" s="45">
        <v>2787055</v>
      </c>
      <c r="N34" s="6">
        <v>94.8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67" t="s">
        <v>79</v>
      </c>
      <c r="C35" s="44">
        <v>390385</v>
      </c>
      <c r="D35" s="45">
        <v>472410</v>
      </c>
      <c r="E35" s="6">
        <v>82.6</v>
      </c>
      <c r="F35" s="46">
        <v>171521</v>
      </c>
      <c r="G35" s="45">
        <v>195369</v>
      </c>
      <c r="H35" s="6">
        <v>87.8</v>
      </c>
      <c r="I35" s="46">
        <v>1083556</v>
      </c>
      <c r="J35" s="45">
        <v>934419</v>
      </c>
      <c r="K35" s="6">
        <v>116</v>
      </c>
      <c r="L35" s="46">
        <v>1645462</v>
      </c>
      <c r="M35" s="45">
        <v>1602198</v>
      </c>
      <c r="N35" s="6">
        <v>102.7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86773</v>
      </c>
      <c r="D36" s="45">
        <v>99642</v>
      </c>
      <c r="E36" s="6">
        <v>87.1</v>
      </c>
      <c r="F36" s="46">
        <v>0</v>
      </c>
      <c r="G36" s="45">
        <v>0</v>
      </c>
      <c r="H36" s="48" t="s">
        <v>59</v>
      </c>
      <c r="I36" s="46">
        <v>1795614</v>
      </c>
      <c r="J36" s="45">
        <v>2173203</v>
      </c>
      <c r="K36" s="6">
        <v>82.6</v>
      </c>
      <c r="L36" s="46">
        <v>1882387</v>
      </c>
      <c r="M36" s="45">
        <v>2272845</v>
      </c>
      <c r="N36" s="6">
        <v>82.8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68" t="s">
        <v>80</v>
      </c>
      <c r="C37" s="44">
        <v>579516</v>
      </c>
      <c r="D37" s="45">
        <v>651567</v>
      </c>
      <c r="E37" s="6">
        <v>88.9</v>
      </c>
      <c r="F37" s="46">
        <v>1806</v>
      </c>
      <c r="G37" s="45">
        <v>2416</v>
      </c>
      <c r="H37" s="6">
        <v>74.8</v>
      </c>
      <c r="I37" s="46">
        <v>805532</v>
      </c>
      <c r="J37" s="45">
        <v>745156</v>
      </c>
      <c r="K37" s="6">
        <v>108.1</v>
      </c>
      <c r="L37" s="46">
        <v>1386854</v>
      </c>
      <c r="M37" s="45">
        <v>1399139</v>
      </c>
      <c r="N37" s="6">
        <v>99.1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68" t="s">
        <v>81</v>
      </c>
      <c r="C38" s="44">
        <v>204864</v>
      </c>
      <c r="D38" s="45">
        <v>319696</v>
      </c>
      <c r="E38" s="6">
        <v>64.099999999999994</v>
      </c>
      <c r="F38" s="46">
        <v>3938</v>
      </c>
      <c r="G38" s="45">
        <v>7658</v>
      </c>
      <c r="H38" s="47">
        <v>51.4</v>
      </c>
      <c r="I38" s="46">
        <v>1002064</v>
      </c>
      <c r="J38" s="45">
        <v>1338407</v>
      </c>
      <c r="K38" s="47">
        <v>74.900000000000006</v>
      </c>
      <c r="L38" s="46">
        <v>1210866</v>
      </c>
      <c r="M38" s="45">
        <v>1665761</v>
      </c>
      <c r="N38" s="6">
        <v>72.7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68" t="s">
        <v>82</v>
      </c>
      <c r="C39" s="44">
        <v>344872</v>
      </c>
      <c r="D39" s="45">
        <v>363575</v>
      </c>
      <c r="E39" s="6">
        <v>94.9</v>
      </c>
      <c r="F39" s="46">
        <v>11887</v>
      </c>
      <c r="G39" s="45">
        <v>37033</v>
      </c>
      <c r="H39" s="6">
        <v>32.1</v>
      </c>
      <c r="I39" s="46">
        <v>882384</v>
      </c>
      <c r="J39" s="45">
        <v>1027566</v>
      </c>
      <c r="K39" s="6">
        <v>85.9</v>
      </c>
      <c r="L39" s="46">
        <v>1239143</v>
      </c>
      <c r="M39" s="45">
        <v>1428174</v>
      </c>
      <c r="N39" s="6">
        <v>86.8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68" t="s">
        <v>83</v>
      </c>
      <c r="C40" s="44">
        <v>0</v>
      </c>
      <c r="D40" s="49" t="s">
        <v>59</v>
      </c>
      <c r="E40" s="7" t="s">
        <v>59</v>
      </c>
      <c r="F40" s="46">
        <v>59483</v>
      </c>
      <c r="G40" s="49" t="s">
        <v>59</v>
      </c>
      <c r="H40" s="7" t="s">
        <v>59</v>
      </c>
      <c r="I40" s="46">
        <v>1384589</v>
      </c>
      <c r="J40" s="49" t="s">
        <v>59</v>
      </c>
      <c r="K40" s="7" t="s">
        <v>59</v>
      </c>
      <c r="L40" s="46">
        <v>1444072</v>
      </c>
      <c r="M40" s="49" t="s">
        <v>59</v>
      </c>
      <c r="N40" s="7" t="s">
        <v>59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68" t="s">
        <v>84</v>
      </c>
      <c r="C41" s="44">
        <v>758253</v>
      </c>
      <c r="D41" s="45">
        <v>867240</v>
      </c>
      <c r="E41" s="6">
        <v>87.4</v>
      </c>
      <c r="F41" s="46">
        <v>0</v>
      </c>
      <c r="G41" s="45">
        <v>0</v>
      </c>
      <c r="H41" s="48" t="s">
        <v>59</v>
      </c>
      <c r="I41" s="46">
        <v>203627</v>
      </c>
      <c r="J41" s="45">
        <v>175510</v>
      </c>
      <c r="K41" s="6">
        <v>116</v>
      </c>
      <c r="L41" s="46">
        <v>961880</v>
      </c>
      <c r="M41" s="45">
        <v>1042750</v>
      </c>
      <c r="N41" s="6">
        <v>92.2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68" t="s">
        <v>85</v>
      </c>
      <c r="C42" s="44">
        <v>118635</v>
      </c>
      <c r="D42" s="45">
        <v>111237</v>
      </c>
      <c r="E42" s="6">
        <v>106.7</v>
      </c>
      <c r="F42" s="46">
        <v>0</v>
      </c>
      <c r="G42" s="45">
        <v>0</v>
      </c>
      <c r="H42" s="7" t="s">
        <v>59</v>
      </c>
      <c r="I42" s="46">
        <v>1074755</v>
      </c>
      <c r="J42" s="45">
        <v>1454108</v>
      </c>
      <c r="K42" s="6">
        <v>73.900000000000006</v>
      </c>
      <c r="L42" s="46">
        <v>1193390</v>
      </c>
      <c r="M42" s="45">
        <v>1565345</v>
      </c>
      <c r="N42" s="6">
        <v>76.2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68" t="s">
        <v>86</v>
      </c>
      <c r="C43" s="44">
        <v>279348</v>
      </c>
      <c r="D43" s="45">
        <v>297879</v>
      </c>
      <c r="E43" s="6">
        <v>93.8</v>
      </c>
      <c r="F43" s="46">
        <v>12857</v>
      </c>
      <c r="G43" s="45">
        <v>26475</v>
      </c>
      <c r="H43" s="47">
        <v>48.6</v>
      </c>
      <c r="I43" s="46">
        <v>1013478</v>
      </c>
      <c r="J43" s="45">
        <v>998043</v>
      </c>
      <c r="K43" s="6">
        <v>101.5</v>
      </c>
      <c r="L43" s="46">
        <v>1305683</v>
      </c>
      <c r="M43" s="45">
        <v>1322397</v>
      </c>
      <c r="N43" s="6">
        <v>98.7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68" t="s">
        <v>87</v>
      </c>
      <c r="C44" s="44">
        <v>444251</v>
      </c>
      <c r="D44" s="45">
        <v>489059</v>
      </c>
      <c r="E44" s="6">
        <v>90.8</v>
      </c>
      <c r="F44" s="46">
        <v>14465</v>
      </c>
      <c r="G44" s="45">
        <v>4578</v>
      </c>
      <c r="H44" s="47">
        <v>316</v>
      </c>
      <c r="I44" s="46">
        <v>860231</v>
      </c>
      <c r="J44" s="45">
        <v>1006300</v>
      </c>
      <c r="K44" s="6">
        <v>85.5</v>
      </c>
      <c r="L44" s="46">
        <v>1318947</v>
      </c>
      <c r="M44" s="45">
        <v>1499937</v>
      </c>
      <c r="N44" s="6">
        <v>87.9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68" t="s">
        <v>88</v>
      </c>
      <c r="C45" s="44">
        <v>102097</v>
      </c>
      <c r="D45" s="45">
        <v>88313</v>
      </c>
      <c r="E45" s="6">
        <v>115.6</v>
      </c>
      <c r="F45" s="46">
        <v>844</v>
      </c>
      <c r="G45" s="45">
        <v>282</v>
      </c>
      <c r="H45" s="6">
        <v>299.3</v>
      </c>
      <c r="I45" s="46">
        <v>1069641</v>
      </c>
      <c r="J45" s="45">
        <v>982757</v>
      </c>
      <c r="K45" s="6">
        <v>108.8</v>
      </c>
      <c r="L45" s="46">
        <v>1172582</v>
      </c>
      <c r="M45" s="45">
        <v>1071352</v>
      </c>
      <c r="N45" s="6">
        <v>109.4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68" t="s">
        <v>89</v>
      </c>
      <c r="C46" s="44">
        <v>642349</v>
      </c>
      <c r="D46" s="45">
        <v>711654</v>
      </c>
      <c r="E46" s="6">
        <v>90.3</v>
      </c>
      <c r="F46" s="46">
        <v>0</v>
      </c>
      <c r="G46" s="45">
        <v>0</v>
      </c>
      <c r="H46" s="7" t="s">
        <v>59</v>
      </c>
      <c r="I46" s="46">
        <v>35254</v>
      </c>
      <c r="J46" s="45">
        <v>33836</v>
      </c>
      <c r="K46" s="6">
        <v>104.2</v>
      </c>
      <c r="L46" s="46">
        <v>677603</v>
      </c>
      <c r="M46" s="45">
        <v>745490</v>
      </c>
      <c r="N46" s="6">
        <v>90.9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68" t="s">
        <v>90</v>
      </c>
      <c r="C47" s="44">
        <v>19449</v>
      </c>
      <c r="D47" s="45">
        <v>13507</v>
      </c>
      <c r="E47" s="6">
        <v>144</v>
      </c>
      <c r="F47" s="46">
        <v>495</v>
      </c>
      <c r="G47" s="50">
        <v>0</v>
      </c>
      <c r="H47" s="7" t="s">
        <v>59</v>
      </c>
      <c r="I47" s="44">
        <v>476986</v>
      </c>
      <c r="J47" s="50">
        <v>525651</v>
      </c>
      <c r="K47" s="6">
        <v>90.7</v>
      </c>
      <c r="L47" s="44">
        <v>496930</v>
      </c>
      <c r="M47" s="50">
        <v>539158</v>
      </c>
      <c r="N47" s="6">
        <v>92.2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68" t="s">
        <v>91</v>
      </c>
      <c r="C48" s="44">
        <v>344365</v>
      </c>
      <c r="D48" s="45">
        <v>351244</v>
      </c>
      <c r="E48" s="6">
        <v>98</v>
      </c>
      <c r="F48" s="46">
        <v>14945</v>
      </c>
      <c r="G48" s="51">
        <v>6642</v>
      </c>
      <c r="H48" s="47">
        <v>225</v>
      </c>
      <c r="I48" s="46">
        <v>184375</v>
      </c>
      <c r="J48" s="45">
        <v>208166</v>
      </c>
      <c r="K48" s="6">
        <v>88.6</v>
      </c>
      <c r="L48" s="46">
        <v>543685</v>
      </c>
      <c r="M48" s="45">
        <v>566052</v>
      </c>
      <c r="N48" s="6">
        <v>96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B49" s="43" t="s">
        <v>8</v>
      </c>
      <c r="C49" s="44">
        <v>764947</v>
      </c>
      <c r="D49" s="45">
        <v>952686</v>
      </c>
      <c r="E49" s="6">
        <v>80.3</v>
      </c>
      <c r="F49" s="46">
        <v>46212</v>
      </c>
      <c r="G49" s="45">
        <v>23115</v>
      </c>
      <c r="H49" s="47">
        <v>199.9</v>
      </c>
      <c r="I49" s="46">
        <v>1003703</v>
      </c>
      <c r="J49" s="45">
        <v>1185123</v>
      </c>
      <c r="K49" s="6">
        <v>84.7</v>
      </c>
      <c r="L49" s="46">
        <v>1814862</v>
      </c>
      <c r="M49" s="45">
        <v>2160924</v>
      </c>
      <c r="N49" s="6">
        <v>84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B50" s="68" t="s">
        <v>92</v>
      </c>
      <c r="C50" s="44">
        <v>153948</v>
      </c>
      <c r="D50" s="45">
        <v>155962</v>
      </c>
      <c r="E50" s="6">
        <v>98.7</v>
      </c>
      <c r="F50" s="46">
        <v>6659</v>
      </c>
      <c r="G50" s="45">
        <v>161153</v>
      </c>
      <c r="H50" s="47">
        <v>4.0999999999999996</v>
      </c>
      <c r="I50" s="46">
        <v>254597</v>
      </c>
      <c r="J50" s="45">
        <v>196491</v>
      </c>
      <c r="K50" s="47">
        <v>129.6</v>
      </c>
      <c r="L50" s="46">
        <v>415204</v>
      </c>
      <c r="M50" s="45">
        <v>513606</v>
      </c>
      <c r="N50" s="6">
        <v>80.8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B51" s="68" t="s">
        <v>93</v>
      </c>
      <c r="C51" s="44">
        <v>0</v>
      </c>
      <c r="D51" s="45">
        <v>0</v>
      </c>
      <c r="E51" s="7" t="s">
        <v>59</v>
      </c>
      <c r="F51" s="46">
        <v>0</v>
      </c>
      <c r="G51" s="50">
        <v>0</v>
      </c>
      <c r="H51" s="7" t="s">
        <v>59</v>
      </c>
      <c r="I51" s="52">
        <v>370186</v>
      </c>
      <c r="J51" s="45">
        <v>436229</v>
      </c>
      <c r="K51" s="6">
        <v>84.9</v>
      </c>
      <c r="L51" s="52">
        <v>370186</v>
      </c>
      <c r="M51" s="45">
        <v>436229</v>
      </c>
      <c r="N51" s="53">
        <v>84.9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B52" s="68" t="s">
        <v>94</v>
      </c>
      <c r="C52" s="44">
        <v>400208</v>
      </c>
      <c r="D52" s="45">
        <v>370184</v>
      </c>
      <c r="E52" s="6">
        <v>108.1</v>
      </c>
      <c r="F52" s="46">
        <v>0</v>
      </c>
      <c r="G52" s="50">
        <v>0</v>
      </c>
      <c r="H52" s="7" t="s">
        <v>59</v>
      </c>
      <c r="I52" s="52">
        <v>7580</v>
      </c>
      <c r="J52" s="45">
        <v>11226</v>
      </c>
      <c r="K52" s="53">
        <v>67.5</v>
      </c>
      <c r="L52" s="50">
        <v>407788</v>
      </c>
      <c r="M52" s="45">
        <v>381410</v>
      </c>
      <c r="N52" s="53">
        <v>106.9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B53" s="100" t="s">
        <v>95</v>
      </c>
      <c r="C53" s="54">
        <v>171374</v>
      </c>
      <c r="D53" s="55">
        <v>211152</v>
      </c>
      <c r="E53" s="30">
        <v>81.2</v>
      </c>
      <c r="F53" s="56">
        <v>57</v>
      </c>
      <c r="G53" s="55">
        <v>24</v>
      </c>
      <c r="H53" s="30">
        <v>237.5</v>
      </c>
      <c r="I53" s="56">
        <v>209792</v>
      </c>
      <c r="J53" s="55">
        <v>213224</v>
      </c>
      <c r="K53" s="30">
        <v>98.4</v>
      </c>
      <c r="L53" s="56">
        <v>381223</v>
      </c>
      <c r="M53" s="55">
        <v>424400</v>
      </c>
      <c r="N53" s="30">
        <v>89.8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169</v>
      </c>
      <c r="C54" s="113">
        <f>SUM(C5:C53)</f>
        <v>191565428</v>
      </c>
      <c r="D54" s="114">
        <f>SUM(D5:D53)</f>
        <v>209554643</v>
      </c>
      <c r="E54" s="117">
        <f>C54/D54</f>
        <v>0.91415501588289794</v>
      </c>
      <c r="F54" s="113">
        <f>SUM(F5:F53)</f>
        <v>15254514</v>
      </c>
      <c r="G54" s="114">
        <f>SUM(G5:G53)</f>
        <v>12916448</v>
      </c>
      <c r="H54" s="117">
        <f>F54/G54</f>
        <v>1.1810146256927601</v>
      </c>
      <c r="I54" s="113">
        <f>SUM(I5:I53)</f>
        <v>291307836</v>
      </c>
      <c r="J54" s="114">
        <f>SUM(J5:J53)</f>
        <v>312266277</v>
      </c>
      <c r="K54" s="118">
        <f>I54/J54</f>
        <v>0.93288279092653992</v>
      </c>
      <c r="L54" s="113">
        <f>SUM(L5:L53)</f>
        <v>498127778</v>
      </c>
      <c r="M54" s="114">
        <f>SUM(M5:M53)</f>
        <v>534737368</v>
      </c>
      <c r="N54" s="118">
        <f>L54/M54</f>
        <v>0.93153725138580556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126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127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128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10"/>
  <pageMargins left="0.7" right="0.7" top="0.75" bottom="0.75" header="0.3" footer="0.3"/>
  <pageSetup paperSize="9" orientation="portrait" r:id="rId1"/>
  <ignoredErrors>
    <ignoredError sqref="E54 H54 K54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26.25" customHeight="1" thickBot="1" x14ac:dyDescent="0.2">
      <c r="B2" s="27"/>
      <c r="C2" s="27"/>
      <c r="D2" s="27"/>
      <c r="E2" s="33"/>
      <c r="F2" s="157">
        <v>42644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s="82" customFormat="1" ht="19.5" customHeight="1" x14ac:dyDescent="0.15">
      <c r="B3" s="158" t="s">
        <v>109</v>
      </c>
      <c r="C3" s="150" t="s">
        <v>110</v>
      </c>
      <c r="D3" s="150"/>
      <c r="E3" s="151"/>
      <c r="F3" s="152" t="s">
        <v>111</v>
      </c>
      <c r="G3" s="150"/>
      <c r="H3" s="151"/>
      <c r="I3" s="152" t="s">
        <v>112</v>
      </c>
      <c r="J3" s="150"/>
      <c r="K3" s="151"/>
      <c r="L3" s="153" t="s">
        <v>113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2:59" s="82" customFormat="1" ht="24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2:59" s="3" customFormat="1" ht="15" customHeight="1" x14ac:dyDescent="0.15">
      <c r="B5" s="38" t="s">
        <v>165</v>
      </c>
      <c r="C5" s="39">
        <v>36341511</v>
      </c>
      <c r="D5" s="40">
        <v>43408580</v>
      </c>
      <c r="E5" s="14">
        <v>83.7</v>
      </c>
      <c r="F5" s="41">
        <v>8948737</v>
      </c>
      <c r="G5" s="40">
        <v>8010017</v>
      </c>
      <c r="H5" s="14">
        <v>111.7</v>
      </c>
      <c r="I5" s="41">
        <v>91069047</v>
      </c>
      <c r="J5" s="40">
        <v>98470310</v>
      </c>
      <c r="K5" s="14">
        <v>92.5</v>
      </c>
      <c r="L5" s="41">
        <v>136359295</v>
      </c>
      <c r="M5" s="40">
        <v>149888907</v>
      </c>
      <c r="N5" s="14">
        <v>91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166</v>
      </c>
      <c r="C6" s="44">
        <v>13240896</v>
      </c>
      <c r="D6" s="45">
        <v>14985098</v>
      </c>
      <c r="E6" s="6">
        <v>88.4</v>
      </c>
      <c r="F6" s="46">
        <v>2089203</v>
      </c>
      <c r="G6" s="45">
        <v>1375274</v>
      </c>
      <c r="H6" s="6">
        <v>151.9</v>
      </c>
      <c r="I6" s="46">
        <v>33069000</v>
      </c>
      <c r="J6" s="45">
        <v>37162991</v>
      </c>
      <c r="K6" s="6">
        <v>89</v>
      </c>
      <c r="L6" s="46">
        <v>48399099</v>
      </c>
      <c r="M6" s="45">
        <v>53523363</v>
      </c>
      <c r="N6" s="6">
        <v>90.4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167</v>
      </c>
      <c r="C7" s="44">
        <v>28641537</v>
      </c>
      <c r="D7" s="45">
        <v>28557784</v>
      </c>
      <c r="E7" s="6">
        <v>100.3</v>
      </c>
      <c r="F7" s="46">
        <v>2175734</v>
      </c>
      <c r="G7" s="45">
        <v>1790720</v>
      </c>
      <c r="H7" s="6">
        <v>121.5</v>
      </c>
      <c r="I7" s="46">
        <v>4777071</v>
      </c>
      <c r="J7" s="45">
        <v>4415157</v>
      </c>
      <c r="K7" s="6">
        <v>108.2</v>
      </c>
      <c r="L7" s="46">
        <v>35594342</v>
      </c>
      <c r="M7" s="45">
        <v>34763661</v>
      </c>
      <c r="N7" s="6">
        <v>102.4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10658895</v>
      </c>
      <c r="D8" s="45">
        <v>12087958</v>
      </c>
      <c r="E8" s="6">
        <v>88.2</v>
      </c>
      <c r="F8" s="46">
        <v>3635798</v>
      </c>
      <c r="G8" s="45">
        <v>3297291</v>
      </c>
      <c r="H8" s="47">
        <v>110.3</v>
      </c>
      <c r="I8" s="46">
        <v>27539555</v>
      </c>
      <c r="J8" s="45">
        <v>26932486</v>
      </c>
      <c r="K8" s="6">
        <v>102.3</v>
      </c>
      <c r="L8" s="46">
        <v>41834248</v>
      </c>
      <c r="M8" s="45">
        <v>42317735</v>
      </c>
      <c r="N8" s="6">
        <v>98.9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168</v>
      </c>
      <c r="C9" s="44">
        <v>15809248</v>
      </c>
      <c r="D9" s="45">
        <v>20048193</v>
      </c>
      <c r="E9" s="6">
        <v>78.900000000000006</v>
      </c>
      <c r="F9" s="46">
        <v>457982</v>
      </c>
      <c r="G9" s="45">
        <v>320097</v>
      </c>
      <c r="H9" s="6">
        <v>143.1</v>
      </c>
      <c r="I9" s="46">
        <v>12996956</v>
      </c>
      <c r="J9" s="45">
        <v>13874697</v>
      </c>
      <c r="K9" s="6">
        <v>93.7</v>
      </c>
      <c r="L9" s="46">
        <v>29264186</v>
      </c>
      <c r="M9" s="45">
        <v>34242987</v>
      </c>
      <c r="N9" s="6">
        <v>85.5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2404184</v>
      </c>
      <c r="D10" s="45">
        <v>1196831</v>
      </c>
      <c r="E10" s="6">
        <v>200.9</v>
      </c>
      <c r="F10" s="46">
        <v>837068</v>
      </c>
      <c r="G10" s="45">
        <v>688647</v>
      </c>
      <c r="H10" s="6">
        <v>121.6</v>
      </c>
      <c r="I10" s="46">
        <v>43738710</v>
      </c>
      <c r="J10" s="45">
        <v>40008771</v>
      </c>
      <c r="K10" s="6">
        <v>109.3</v>
      </c>
      <c r="L10" s="46">
        <v>46979962</v>
      </c>
      <c r="M10" s="45">
        <v>41894249</v>
      </c>
      <c r="N10" s="6">
        <v>112.1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17395778</v>
      </c>
      <c r="D11" s="45">
        <v>20602414</v>
      </c>
      <c r="E11" s="6">
        <v>84.4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17395778</v>
      </c>
      <c r="M11" s="45">
        <v>20602414</v>
      </c>
      <c r="N11" s="6">
        <v>84.4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1777000</v>
      </c>
      <c r="D12" s="45">
        <v>2154000</v>
      </c>
      <c r="E12" s="6">
        <v>82.5</v>
      </c>
      <c r="F12" s="46">
        <v>128000</v>
      </c>
      <c r="G12" s="45">
        <v>212000</v>
      </c>
      <c r="H12" s="6">
        <v>60.4</v>
      </c>
      <c r="I12" s="46">
        <v>15910000</v>
      </c>
      <c r="J12" s="45">
        <v>16719000</v>
      </c>
      <c r="K12" s="6">
        <v>95.2</v>
      </c>
      <c r="L12" s="46">
        <v>17815000</v>
      </c>
      <c r="M12" s="45">
        <v>19085000</v>
      </c>
      <c r="N12" s="6">
        <v>93.3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4237085</v>
      </c>
      <c r="D13" s="45">
        <v>5408622</v>
      </c>
      <c r="E13" s="6">
        <v>78.3</v>
      </c>
      <c r="F13" s="46">
        <v>6682</v>
      </c>
      <c r="G13" s="45">
        <v>117</v>
      </c>
      <c r="H13" s="6">
        <v>5711.1</v>
      </c>
      <c r="I13" s="46">
        <v>10683488</v>
      </c>
      <c r="J13" s="45">
        <v>10541920</v>
      </c>
      <c r="K13" s="6">
        <v>101.3</v>
      </c>
      <c r="L13" s="46">
        <v>14927255</v>
      </c>
      <c r="M13" s="45">
        <v>15950659</v>
      </c>
      <c r="N13" s="6">
        <v>93.6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2667988</v>
      </c>
      <c r="D14" s="45">
        <v>3529330</v>
      </c>
      <c r="E14" s="6">
        <v>75.599999999999994</v>
      </c>
      <c r="F14" s="46">
        <v>917282</v>
      </c>
      <c r="G14" s="45">
        <v>800604</v>
      </c>
      <c r="H14" s="47">
        <v>114.6</v>
      </c>
      <c r="I14" s="46">
        <v>12412342</v>
      </c>
      <c r="J14" s="45">
        <v>13582228</v>
      </c>
      <c r="K14" s="47">
        <v>91.4</v>
      </c>
      <c r="L14" s="46">
        <v>15997612</v>
      </c>
      <c r="M14" s="45">
        <v>17912162</v>
      </c>
      <c r="N14" s="6">
        <v>89.3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117897</v>
      </c>
      <c r="D15" s="45">
        <v>132002</v>
      </c>
      <c r="E15" s="6">
        <v>89.3</v>
      </c>
      <c r="F15" s="46">
        <v>39645</v>
      </c>
      <c r="G15" s="45">
        <v>42815</v>
      </c>
      <c r="H15" s="6">
        <v>92.6</v>
      </c>
      <c r="I15" s="46">
        <v>8957269</v>
      </c>
      <c r="J15" s="45">
        <v>9935944</v>
      </c>
      <c r="K15" s="6">
        <v>90.2</v>
      </c>
      <c r="L15" s="46">
        <v>9114811</v>
      </c>
      <c r="M15" s="45">
        <v>10110761</v>
      </c>
      <c r="N15" s="6">
        <v>90.1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5353976</v>
      </c>
      <c r="D16" s="45">
        <v>6030668</v>
      </c>
      <c r="E16" s="6">
        <v>88.8</v>
      </c>
      <c r="F16" s="46">
        <v>11185</v>
      </c>
      <c r="G16" s="45">
        <v>11024</v>
      </c>
      <c r="H16" s="6">
        <v>101.5</v>
      </c>
      <c r="I16" s="46">
        <v>4133415</v>
      </c>
      <c r="J16" s="45">
        <v>4284719</v>
      </c>
      <c r="K16" s="6">
        <v>96.5</v>
      </c>
      <c r="L16" s="46">
        <v>9498576</v>
      </c>
      <c r="M16" s="45">
        <v>10326411</v>
      </c>
      <c r="N16" s="6">
        <v>92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898469</v>
      </c>
      <c r="D17" s="45">
        <v>1195386</v>
      </c>
      <c r="E17" s="6">
        <v>75.2</v>
      </c>
      <c r="F17" s="46">
        <v>125124</v>
      </c>
      <c r="G17" s="45">
        <v>126831</v>
      </c>
      <c r="H17" s="6">
        <v>98.7</v>
      </c>
      <c r="I17" s="46">
        <v>6404791</v>
      </c>
      <c r="J17" s="45">
        <v>6902952</v>
      </c>
      <c r="K17" s="6">
        <v>92.8</v>
      </c>
      <c r="L17" s="46">
        <v>7428384</v>
      </c>
      <c r="M17" s="45">
        <v>8225169</v>
      </c>
      <c r="N17" s="6">
        <v>90.3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1342036</v>
      </c>
      <c r="D18" s="45">
        <v>1510634</v>
      </c>
      <c r="E18" s="6">
        <v>88.8</v>
      </c>
      <c r="F18" s="46">
        <v>211172</v>
      </c>
      <c r="G18" s="45">
        <v>116953</v>
      </c>
      <c r="H18" s="6">
        <v>180.6</v>
      </c>
      <c r="I18" s="46">
        <v>8744309</v>
      </c>
      <c r="J18" s="45">
        <v>8909270</v>
      </c>
      <c r="K18" s="6">
        <v>98.1</v>
      </c>
      <c r="L18" s="46">
        <v>10297517</v>
      </c>
      <c r="M18" s="45">
        <v>10536857</v>
      </c>
      <c r="N18" s="6">
        <v>97.7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902388</v>
      </c>
      <c r="D19" s="45">
        <v>811527</v>
      </c>
      <c r="E19" s="6">
        <v>111.2</v>
      </c>
      <c r="F19" s="46">
        <v>10352</v>
      </c>
      <c r="G19" s="45">
        <v>845</v>
      </c>
      <c r="H19" s="6">
        <v>1225.0999999999999</v>
      </c>
      <c r="I19" s="46">
        <v>3787890</v>
      </c>
      <c r="J19" s="45">
        <v>4378585</v>
      </c>
      <c r="K19" s="6">
        <v>86.5</v>
      </c>
      <c r="L19" s="46">
        <v>4700630</v>
      </c>
      <c r="M19" s="45">
        <v>5190957</v>
      </c>
      <c r="N19" s="6">
        <v>90.6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2803747</v>
      </c>
      <c r="D20" s="45">
        <v>3250350</v>
      </c>
      <c r="E20" s="6">
        <v>86.3</v>
      </c>
      <c r="F20" s="46">
        <v>137014</v>
      </c>
      <c r="G20" s="45">
        <v>131216</v>
      </c>
      <c r="H20" s="47">
        <v>104.4</v>
      </c>
      <c r="I20" s="46">
        <v>886959</v>
      </c>
      <c r="J20" s="45">
        <v>728858</v>
      </c>
      <c r="K20" s="6">
        <v>121.7</v>
      </c>
      <c r="L20" s="46">
        <v>3827720</v>
      </c>
      <c r="M20" s="45">
        <v>4110424</v>
      </c>
      <c r="N20" s="6">
        <v>93.1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3287949</v>
      </c>
      <c r="D21" s="45">
        <v>3181572</v>
      </c>
      <c r="E21" s="6">
        <v>103.3</v>
      </c>
      <c r="F21" s="46">
        <v>47373</v>
      </c>
      <c r="G21" s="45">
        <v>9335</v>
      </c>
      <c r="H21" s="6">
        <v>507.5</v>
      </c>
      <c r="I21" s="46">
        <v>435841</v>
      </c>
      <c r="J21" s="45">
        <v>127400</v>
      </c>
      <c r="K21" s="6">
        <v>342.1</v>
      </c>
      <c r="L21" s="46">
        <v>3771163</v>
      </c>
      <c r="M21" s="45">
        <v>3318307</v>
      </c>
      <c r="N21" s="6">
        <v>113.6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1313919</v>
      </c>
      <c r="D22" s="45">
        <v>1453910</v>
      </c>
      <c r="E22" s="6">
        <v>90.4</v>
      </c>
      <c r="F22" s="46">
        <v>67197</v>
      </c>
      <c r="G22" s="45">
        <v>37172</v>
      </c>
      <c r="H22" s="6">
        <v>180.8</v>
      </c>
      <c r="I22" s="46">
        <v>2317157</v>
      </c>
      <c r="J22" s="45">
        <v>2353150</v>
      </c>
      <c r="K22" s="6">
        <v>98.5</v>
      </c>
      <c r="L22" s="46">
        <v>3698273</v>
      </c>
      <c r="M22" s="45">
        <v>3844232</v>
      </c>
      <c r="N22" s="6">
        <v>96.2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425713</v>
      </c>
      <c r="D23" s="45">
        <v>457201</v>
      </c>
      <c r="E23" s="6">
        <v>93.1</v>
      </c>
      <c r="F23" s="46">
        <v>0</v>
      </c>
      <c r="G23" s="45">
        <v>0</v>
      </c>
      <c r="H23" s="7" t="s">
        <v>59</v>
      </c>
      <c r="I23" s="46">
        <v>4558312</v>
      </c>
      <c r="J23" s="45">
        <v>4843858</v>
      </c>
      <c r="K23" s="6">
        <v>94.1</v>
      </c>
      <c r="L23" s="46">
        <v>4984025</v>
      </c>
      <c r="M23" s="45">
        <v>5301059</v>
      </c>
      <c r="N23" s="6">
        <v>94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3945168</v>
      </c>
      <c r="D24" s="45">
        <v>3822240</v>
      </c>
      <c r="E24" s="6">
        <v>103.2</v>
      </c>
      <c r="F24" s="46">
        <v>0</v>
      </c>
      <c r="G24" s="45">
        <v>0</v>
      </c>
      <c r="H24" s="48" t="s">
        <v>59</v>
      </c>
      <c r="I24" s="46">
        <v>477123</v>
      </c>
      <c r="J24" s="45">
        <v>473908</v>
      </c>
      <c r="K24" s="6">
        <v>100.7</v>
      </c>
      <c r="L24" s="46">
        <v>4422291</v>
      </c>
      <c r="M24" s="45">
        <v>4296148</v>
      </c>
      <c r="N24" s="6">
        <v>102.9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3298026</v>
      </c>
      <c r="D25" s="45">
        <v>3805023</v>
      </c>
      <c r="E25" s="6">
        <v>86.7</v>
      </c>
      <c r="F25" s="46">
        <v>5497</v>
      </c>
      <c r="G25" s="45">
        <v>8846</v>
      </c>
      <c r="H25" s="6">
        <v>62.1</v>
      </c>
      <c r="I25" s="46">
        <v>302483</v>
      </c>
      <c r="J25" s="45">
        <v>321167</v>
      </c>
      <c r="K25" s="6">
        <v>94.2</v>
      </c>
      <c r="L25" s="46">
        <v>3606006</v>
      </c>
      <c r="M25" s="45">
        <v>4135036</v>
      </c>
      <c r="N25" s="6">
        <v>87.2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1877062</v>
      </c>
      <c r="D26" s="45">
        <v>1604474</v>
      </c>
      <c r="E26" s="6">
        <v>117</v>
      </c>
      <c r="F26" s="46">
        <v>3065</v>
      </c>
      <c r="G26" s="45">
        <v>14533</v>
      </c>
      <c r="H26" s="6">
        <v>21.1</v>
      </c>
      <c r="I26" s="46">
        <v>1082839</v>
      </c>
      <c r="J26" s="45">
        <v>900945</v>
      </c>
      <c r="K26" s="6">
        <v>120.2</v>
      </c>
      <c r="L26" s="46">
        <v>2962966</v>
      </c>
      <c r="M26" s="45">
        <v>2519952</v>
      </c>
      <c r="N26" s="6">
        <v>117.6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440277</v>
      </c>
      <c r="D27" s="45">
        <v>456119</v>
      </c>
      <c r="E27" s="6">
        <v>96.5</v>
      </c>
      <c r="F27" s="46">
        <v>3647</v>
      </c>
      <c r="G27" s="45">
        <v>15679</v>
      </c>
      <c r="H27" s="6">
        <v>23.3</v>
      </c>
      <c r="I27" s="46">
        <v>2547952</v>
      </c>
      <c r="J27" s="45">
        <v>2949520</v>
      </c>
      <c r="K27" s="6">
        <v>86.4</v>
      </c>
      <c r="L27" s="46">
        <v>2991876</v>
      </c>
      <c r="M27" s="45">
        <v>3421318</v>
      </c>
      <c r="N27" s="6">
        <v>87.4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2317536</v>
      </c>
      <c r="D28" s="45">
        <v>2720743</v>
      </c>
      <c r="E28" s="6">
        <v>85.2</v>
      </c>
      <c r="F28" s="46">
        <v>0</v>
      </c>
      <c r="G28" s="45">
        <v>0</v>
      </c>
      <c r="H28" s="48" t="s">
        <v>59</v>
      </c>
      <c r="I28" s="46">
        <v>162307</v>
      </c>
      <c r="J28" s="45">
        <v>316024</v>
      </c>
      <c r="K28" s="6">
        <v>51.4</v>
      </c>
      <c r="L28" s="46">
        <v>2479843</v>
      </c>
      <c r="M28" s="45">
        <v>3036767</v>
      </c>
      <c r="N28" s="6">
        <v>81.7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2466846</v>
      </c>
      <c r="D29" s="45">
        <v>2357747</v>
      </c>
      <c r="E29" s="6">
        <v>104.6</v>
      </c>
      <c r="F29" s="46">
        <v>24015</v>
      </c>
      <c r="G29" s="45">
        <v>7552</v>
      </c>
      <c r="H29" s="6">
        <v>318</v>
      </c>
      <c r="I29" s="46">
        <v>131784</v>
      </c>
      <c r="J29" s="45">
        <v>123608</v>
      </c>
      <c r="K29" s="6">
        <v>106.6</v>
      </c>
      <c r="L29" s="46">
        <v>2622645</v>
      </c>
      <c r="M29" s="45">
        <v>2488907</v>
      </c>
      <c r="N29" s="6">
        <v>105.4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123588</v>
      </c>
      <c r="D30" s="45">
        <v>229965</v>
      </c>
      <c r="E30" s="6">
        <v>53.7</v>
      </c>
      <c r="F30" s="46">
        <v>81091</v>
      </c>
      <c r="G30" s="45">
        <v>95841</v>
      </c>
      <c r="H30" s="6">
        <v>84.6</v>
      </c>
      <c r="I30" s="46">
        <v>2467457</v>
      </c>
      <c r="J30" s="45">
        <v>2851894</v>
      </c>
      <c r="K30" s="6">
        <v>86.5</v>
      </c>
      <c r="L30" s="46">
        <v>2672136</v>
      </c>
      <c r="M30" s="45">
        <v>3177700</v>
      </c>
      <c r="N30" s="6">
        <v>84.1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67" t="s">
        <v>76</v>
      </c>
      <c r="C31" s="44">
        <v>1680960</v>
      </c>
      <c r="D31" s="45">
        <v>1756880</v>
      </c>
      <c r="E31" s="6">
        <v>95.7</v>
      </c>
      <c r="F31" s="46">
        <v>0</v>
      </c>
      <c r="G31" s="45">
        <v>0</v>
      </c>
      <c r="H31" s="7" t="s">
        <v>59</v>
      </c>
      <c r="I31" s="46">
        <v>376269</v>
      </c>
      <c r="J31" s="45">
        <v>310506</v>
      </c>
      <c r="K31" s="6">
        <v>121.2</v>
      </c>
      <c r="L31" s="46">
        <v>2057229</v>
      </c>
      <c r="M31" s="45">
        <v>2067386</v>
      </c>
      <c r="N31" s="6">
        <v>99.5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67" t="s">
        <v>77</v>
      </c>
      <c r="C32" s="44">
        <v>1702966</v>
      </c>
      <c r="D32" s="45">
        <v>1608798</v>
      </c>
      <c r="E32" s="6">
        <v>105.9</v>
      </c>
      <c r="F32" s="46">
        <v>92450</v>
      </c>
      <c r="G32" s="45">
        <v>79308</v>
      </c>
      <c r="H32" s="47">
        <v>116.6</v>
      </c>
      <c r="I32" s="46">
        <v>73141</v>
      </c>
      <c r="J32" s="45">
        <v>79600</v>
      </c>
      <c r="K32" s="6">
        <v>91.9</v>
      </c>
      <c r="L32" s="46">
        <v>1868557</v>
      </c>
      <c r="M32" s="45">
        <v>1767706</v>
      </c>
      <c r="N32" s="6">
        <v>105.7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67" t="s">
        <v>78</v>
      </c>
      <c r="C33" s="44">
        <v>1252750</v>
      </c>
      <c r="D33" s="45">
        <v>1625882</v>
      </c>
      <c r="E33" s="6">
        <v>77.099999999999994</v>
      </c>
      <c r="F33" s="46">
        <v>18299</v>
      </c>
      <c r="G33" s="45">
        <v>21817</v>
      </c>
      <c r="H33" s="6">
        <v>83.9</v>
      </c>
      <c r="I33" s="46">
        <v>284529</v>
      </c>
      <c r="J33" s="45">
        <v>294247</v>
      </c>
      <c r="K33" s="6">
        <v>96.7</v>
      </c>
      <c r="L33" s="46">
        <v>1555578</v>
      </c>
      <c r="M33" s="45">
        <v>1941946</v>
      </c>
      <c r="N33" s="6">
        <v>80.099999999999994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238792</v>
      </c>
      <c r="D34" s="45">
        <v>300631</v>
      </c>
      <c r="E34" s="6">
        <v>79.400000000000006</v>
      </c>
      <c r="F34" s="46">
        <v>52235</v>
      </c>
      <c r="G34" s="45">
        <v>43810</v>
      </c>
      <c r="H34" s="6">
        <v>119.2</v>
      </c>
      <c r="I34" s="46">
        <v>1567375</v>
      </c>
      <c r="J34" s="45">
        <v>1573240</v>
      </c>
      <c r="K34" s="6">
        <v>99.6</v>
      </c>
      <c r="L34" s="46">
        <v>1858402</v>
      </c>
      <c r="M34" s="45">
        <v>1917681</v>
      </c>
      <c r="N34" s="6">
        <v>96.9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67" t="s">
        <v>79</v>
      </c>
      <c r="C35" s="44">
        <v>394188</v>
      </c>
      <c r="D35" s="45">
        <v>461132</v>
      </c>
      <c r="E35" s="6">
        <v>85.5</v>
      </c>
      <c r="F35" s="46">
        <v>223281</v>
      </c>
      <c r="G35" s="45">
        <v>207102</v>
      </c>
      <c r="H35" s="6">
        <v>107.8</v>
      </c>
      <c r="I35" s="46">
        <v>1294401</v>
      </c>
      <c r="J35" s="45">
        <v>1380770</v>
      </c>
      <c r="K35" s="6">
        <v>93.7</v>
      </c>
      <c r="L35" s="46">
        <v>1911870</v>
      </c>
      <c r="M35" s="45">
        <v>2049004</v>
      </c>
      <c r="N35" s="6">
        <v>93.3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88101</v>
      </c>
      <c r="D36" s="45">
        <v>99216</v>
      </c>
      <c r="E36" s="6">
        <v>88.8</v>
      </c>
      <c r="F36" s="46">
        <v>0</v>
      </c>
      <c r="G36" s="45">
        <v>0</v>
      </c>
      <c r="H36" s="48" t="s">
        <v>59</v>
      </c>
      <c r="I36" s="46">
        <v>1992841</v>
      </c>
      <c r="J36" s="45">
        <v>2240887</v>
      </c>
      <c r="K36" s="6">
        <v>88.9</v>
      </c>
      <c r="L36" s="46">
        <v>2080942</v>
      </c>
      <c r="M36" s="45">
        <v>2340103</v>
      </c>
      <c r="N36" s="6">
        <v>88.9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68" t="s">
        <v>80</v>
      </c>
      <c r="C37" s="44">
        <v>581991</v>
      </c>
      <c r="D37" s="45">
        <v>726100</v>
      </c>
      <c r="E37" s="6">
        <v>80.2</v>
      </c>
      <c r="F37" s="46">
        <v>2866</v>
      </c>
      <c r="G37" s="45">
        <v>2719</v>
      </c>
      <c r="H37" s="6">
        <v>105.4</v>
      </c>
      <c r="I37" s="46">
        <v>820772</v>
      </c>
      <c r="J37" s="45">
        <v>826476</v>
      </c>
      <c r="K37" s="6">
        <v>99.3</v>
      </c>
      <c r="L37" s="46">
        <v>1405629</v>
      </c>
      <c r="M37" s="45">
        <v>1555295</v>
      </c>
      <c r="N37" s="6">
        <v>90.4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68" t="s">
        <v>81</v>
      </c>
      <c r="C38" s="44">
        <v>292079</v>
      </c>
      <c r="D38" s="45">
        <v>312331</v>
      </c>
      <c r="E38" s="6">
        <v>93.5</v>
      </c>
      <c r="F38" s="46">
        <v>23369</v>
      </c>
      <c r="G38" s="45">
        <v>10288</v>
      </c>
      <c r="H38" s="47">
        <v>227.1</v>
      </c>
      <c r="I38" s="46">
        <v>1188633</v>
      </c>
      <c r="J38" s="45">
        <v>1277719</v>
      </c>
      <c r="K38" s="47">
        <v>93</v>
      </c>
      <c r="L38" s="46">
        <v>1504081</v>
      </c>
      <c r="M38" s="45">
        <v>1600338</v>
      </c>
      <c r="N38" s="6">
        <v>94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68" t="s">
        <v>82</v>
      </c>
      <c r="C39" s="44">
        <v>349056</v>
      </c>
      <c r="D39" s="45">
        <v>358651</v>
      </c>
      <c r="E39" s="6">
        <v>97.3</v>
      </c>
      <c r="F39" s="46">
        <v>32273</v>
      </c>
      <c r="G39" s="45">
        <v>16631</v>
      </c>
      <c r="H39" s="6">
        <v>194.1</v>
      </c>
      <c r="I39" s="46">
        <v>970938</v>
      </c>
      <c r="J39" s="45">
        <v>1063667</v>
      </c>
      <c r="K39" s="6">
        <v>91.3</v>
      </c>
      <c r="L39" s="46">
        <v>1352267</v>
      </c>
      <c r="M39" s="45">
        <v>1438949</v>
      </c>
      <c r="N39" s="6">
        <v>94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68" t="s">
        <v>83</v>
      </c>
      <c r="C40" s="44">
        <v>0</v>
      </c>
      <c r="D40" s="49" t="s">
        <v>133</v>
      </c>
      <c r="E40" s="7" t="s">
        <v>59</v>
      </c>
      <c r="F40" s="46">
        <v>55216</v>
      </c>
      <c r="G40" s="49" t="s">
        <v>133</v>
      </c>
      <c r="H40" s="7" t="s">
        <v>59</v>
      </c>
      <c r="I40" s="46">
        <v>1148214</v>
      </c>
      <c r="J40" s="49" t="s">
        <v>133</v>
      </c>
      <c r="K40" s="7" t="s">
        <v>59</v>
      </c>
      <c r="L40" s="46">
        <v>1203430</v>
      </c>
      <c r="M40" s="49" t="s">
        <v>133</v>
      </c>
      <c r="N40" s="7" t="s">
        <v>59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68" t="s">
        <v>84</v>
      </c>
      <c r="C41" s="44">
        <v>794785</v>
      </c>
      <c r="D41" s="45">
        <v>891780</v>
      </c>
      <c r="E41" s="6">
        <v>89.1</v>
      </c>
      <c r="F41" s="46">
        <v>0</v>
      </c>
      <c r="G41" s="45">
        <v>0</v>
      </c>
      <c r="H41" s="48" t="s">
        <v>59</v>
      </c>
      <c r="I41" s="46">
        <v>193778</v>
      </c>
      <c r="J41" s="45">
        <v>209113</v>
      </c>
      <c r="K41" s="6">
        <v>92.7</v>
      </c>
      <c r="L41" s="46">
        <v>988563</v>
      </c>
      <c r="M41" s="45">
        <v>1100893</v>
      </c>
      <c r="N41" s="6">
        <v>89.8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68" t="s">
        <v>85</v>
      </c>
      <c r="C42" s="44">
        <v>123326</v>
      </c>
      <c r="D42" s="45">
        <v>150599</v>
      </c>
      <c r="E42" s="6">
        <v>81.900000000000006</v>
      </c>
      <c r="F42" s="46">
        <v>0</v>
      </c>
      <c r="G42" s="45">
        <v>0</v>
      </c>
      <c r="H42" s="7" t="s">
        <v>59</v>
      </c>
      <c r="I42" s="46">
        <v>1109576</v>
      </c>
      <c r="J42" s="45">
        <v>1497499</v>
      </c>
      <c r="K42" s="6">
        <v>74.099999999999994</v>
      </c>
      <c r="L42" s="46">
        <v>1232902</v>
      </c>
      <c r="M42" s="45">
        <v>1648098</v>
      </c>
      <c r="N42" s="6">
        <v>74.8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68" t="s">
        <v>86</v>
      </c>
      <c r="C43" s="44">
        <v>224414</v>
      </c>
      <c r="D43" s="45">
        <v>269392</v>
      </c>
      <c r="E43" s="6">
        <v>83.3</v>
      </c>
      <c r="F43" s="46">
        <v>9428</v>
      </c>
      <c r="G43" s="45">
        <v>11688</v>
      </c>
      <c r="H43" s="47">
        <v>80.7</v>
      </c>
      <c r="I43" s="46">
        <v>1151112</v>
      </c>
      <c r="J43" s="45">
        <v>1114221</v>
      </c>
      <c r="K43" s="6">
        <v>103.3</v>
      </c>
      <c r="L43" s="46">
        <v>1384954</v>
      </c>
      <c r="M43" s="45">
        <v>1395301</v>
      </c>
      <c r="N43" s="6">
        <v>99.3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68" t="s">
        <v>87</v>
      </c>
      <c r="C44" s="44">
        <v>471793</v>
      </c>
      <c r="D44" s="45">
        <v>384328</v>
      </c>
      <c r="E44" s="6">
        <v>122.8</v>
      </c>
      <c r="F44" s="46">
        <v>5821</v>
      </c>
      <c r="G44" s="45">
        <v>9599</v>
      </c>
      <c r="H44" s="47">
        <v>60.6</v>
      </c>
      <c r="I44" s="46">
        <v>907247</v>
      </c>
      <c r="J44" s="45">
        <v>934439</v>
      </c>
      <c r="K44" s="6">
        <v>97.1</v>
      </c>
      <c r="L44" s="46">
        <v>1384861</v>
      </c>
      <c r="M44" s="45">
        <v>1328366</v>
      </c>
      <c r="N44" s="6">
        <v>104.3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68" t="s">
        <v>88</v>
      </c>
      <c r="C45" s="44">
        <v>123806</v>
      </c>
      <c r="D45" s="45">
        <v>89682</v>
      </c>
      <c r="E45" s="6">
        <v>138</v>
      </c>
      <c r="F45" s="46">
        <v>4420</v>
      </c>
      <c r="G45" s="45">
        <v>253</v>
      </c>
      <c r="H45" s="6">
        <v>1747</v>
      </c>
      <c r="I45" s="46">
        <v>1088112</v>
      </c>
      <c r="J45" s="45">
        <v>1056206</v>
      </c>
      <c r="K45" s="6">
        <v>103</v>
      </c>
      <c r="L45" s="46">
        <v>1216338</v>
      </c>
      <c r="M45" s="45">
        <v>1146141</v>
      </c>
      <c r="N45" s="6">
        <v>106.1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68" t="s">
        <v>89</v>
      </c>
      <c r="C46" s="44">
        <v>565307</v>
      </c>
      <c r="D46" s="45">
        <v>597489</v>
      </c>
      <c r="E46" s="6">
        <v>94.6</v>
      </c>
      <c r="F46" s="46">
        <v>0</v>
      </c>
      <c r="G46" s="45">
        <v>0</v>
      </c>
      <c r="H46" s="7" t="s">
        <v>59</v>
      </c>
      <c r="I46" s="46">
        <v>28765</v>
      </c>
      <c r="J46" s="45">
        <v>39309</v>
      </c>
      <c r="K46" s="6">
        <v>73.2</v>
      </c>
      <c r="L46" s="46">
        <v>594072</v>
      </c>
      <c r="M46" s="45">
        <v>636798</v>
      </c>
      <c r="N46" s="6">
        <v>93.3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68" t="s">
        <v>90</v>
      </c>
      <c r="C47" s="44">
        <v>2612</v>
      </c>
      <c r="D47" s="45">
        <v>26584</v>
      </c>
      <c r="E47" s="6">
        <v>9.8000000000000007</v>
      </c>
      <c r="F47" s="46">
        <v>484</v>
      </c>
      <c r="G47" s="50">
        <v>0</v>
      </c>
      <c r="H47" s="7" t="s">
        <v>59</v>
      </c>
      <c r="I47" s="44">
        <v>564495</v>
      </c>
      <c r="J47" s="50">
        <v>601182</v>
      </c>
      <c r="K47" s="6">
        <v>93.9</v>
      </c>
      <c r="L47" s="44">
        <v>567591</v>
      </c>
      <c r="M47" s="50">
        <v>627766</v>
      </c>
      <c r="N47" s="6">
        <v>90.4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68" t="s">
        <v>91</v>
      </c>
      <c r="C48" s="44">
        <v>306058</v>
      </c>
      <c r="D48" s="45">
        <v>368267</v>
      </c>
      <c r="E48" s="6">
        <v>83.1</v>
      </c>
      <c r="F48" s="46">
        <v>18818</v>
      </c>
      <c r="G48" s="51">
        <v>24456</v>
      </c>
      <c r="H48" s="47">
        <v>76.900000000000006</v>
      </c>
      <c r="I48" s="46">
        <v>213062</v>
      </c>
      <c r="J48" s="45">
        <v>248673</v>
      </c>
      <c r="K48" s="6">
        <v>85.7</v>
      </c>
      <c r="L48" s="46">
        <v>537938</v>
      </c>
      <c r="M48" s="45">
        <v>641396</v>
      </c>
      <c r="N48" s="6">
        <v>83.9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B49" s="43" t="s">
        <v>8</v>
      </c>
      <c r="C49" s="44">
        <v>790539</v>
      </c>
      <c r="D49" s="45">
        <v>841550</v>
      </c>
      <c r="E49" s="6">
        <v>93.9</v>
      </c>
      <c r="F49" s="46">
        <v>866</v>
      </c>
      <c r="G49" s="45">
        <v>18519</v>
      </c>
      <c r="H49" s="47">
        <v>4.7</v>
      </c>
      <c r="I49" s="46">
        <v>890855</v>
      </c>
      <c r="J49" s="45">
        <v>951655</v>
      </c>
      <c r="K49" s="6">
        <v>93.6</v>
      </c>
      <c r="L49" s="46">
        <v>1682260</v>
      </c>
      <c r="M49" s="45">
        <v>1811724</v>
      </c>
      <c r="N49" s="6">
        <v>92.9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B50" s="68" t="s">
        <v>92</v>
      </c>
      <c r="C50" s="44">
        <v>154653</v>
      </c>
      <c r="D50" s="45">
        <v>241083</v>
      </c>
      <c r="E50" s="6">
        <v>64.099999999999994</v>
      </c>
      <c r="F50" s="46">
        <v>74508</v>
      </c>
      <c r="G50" s="45">
        <v>17631</v>
      </c>
      <c r="H50" s="47">
        <v>422.6</v>
      </c>
      <c r="I50" s="46">
        <v>281209</v>
      </c>
      <c r="J50" s="45">
        <v>312315</v>
      </c>
      <c r="K50" s="47">
        <v>90</v>
      </c>
      <c r="L50" s="46">
        <v>510370</v>
      </c>
      <c r="M50" s="45">
        <v>571029</v>
      </c>
      <c r="N50" s="6">
        <v>89.4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B51" s="68" t="s">
        <v>93</v>
      </c>
      <c r="C51" s="44">
        <v>0</v>
      </c>
      <c r="D51" s="45">
        <v>0</v>
      </c>
      <c r="E51" s="7" t="s">
        <v>59</v>
      </c>
      <c r="F51" s="46">
        <v>0</v>
      </c>
      <c r="G51" s="50">
        <v>0</v>
      </c>
      <c r="H51" s="7" t="s">
        <v>59</v>
      </c>
      <c r="I51" s="52">
        <v>447768</v>
      </c>
      <c r="J51" s="45">
        <v>488659</v>
      </c>
      <c r="K51" s="6">
        <v>91.6</v>
      </c>
      <c r="L51" s="52">
        <v>447768</v>
      </c>
      <c r="M51" s="45">
        <v>488659</v>
      </c>
      <c r="N51" s="53">
        <v>91.6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B52" s="68" t="s">
        <v>94</v>
      </c>
      <c r="C52" s="44">
        <v>471231</v>
      </c>
      <c r="D52" s="45">
        <v>444680</v>
      </c>
      <c r="E52" s="6">
        <v>106</v>
      </c>
      <c r="F52" s="46">
        <v>0</v>
      </c>
      <c r="G52" s="50">
        <v>0</v>
      </c>
      <c r="H52" s="7" t="s">
        <v>59</v>
      </c>
      <c r="I52" s="52">
        <v>12972</v>
      </c>
      <c r="J52" s="45">
        <v>14315</v>
      </c>
      <c r="K52" s="53">
        <v>90.6</v>
      </c>
      <c r="L52" s="50">
        <v>484203</v>
      </c>
      <c r="M52" s="45">
        <v>458995</v>
      </c>
      <c r="N52" s="53">
        <v>105.5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B53" s="100" t="s">
        <v>95</v>
      </c>
      <c r="C53" s="54">
        <v>191369</v>
      </c>
      <c r="D53" s="55">
        <v>218346</v>
      </c>
      <c r="E53" s="30">
        <v>87.6</v>
      </c>
      <c r="F53" s="56">
        <v>50</v>
      </c>
      <c r="G53" s="55">
        <v>28</v>
      </c>
      <c r="H53" s="30">
        <v>178.6</v>
      </c>
      <c r="I53" s="56">
        <v>314512</v>
      </c>
      <c r="J53" s="55">
        <v>272836</v>
      </c>
      <c r="K53" s="30">
        <v>115.3</v>
      </c>
      <c r="L53" s="56">
        <v>505931</v>
      </c>
      <c r="M53" s="55">
        <v>491210</v>
      </c>
      <c r="N53" s="30">
        <v>103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169</v>
      </c>
      <c r="C54" s="113">
        <v>174889495</v>
      </c>
      <c r="D54" s="114">
        <v>196771772</v>
      </c>
      <c r="E54" s="115">
        <v>88.9</v>
      </c>
      <c r="F54" s="113">
        <v>20522031</v>
      </c>
      <c r="G54" s="114">
        <v>17577258</v>
      </c>
      <c r="H54" s="115">
        <v>116.8</v>
      </c>
      <c r="I54" s="113">
        <v>315366419</v>
      </c>
      <c r="J54" s="114">
        <v>328896896</v>
      </c>
      <c r="K54" s="107">
        <v>95.9</v>
      </c>
      <c r="L54" s="113">
        <v>510777945</v>
      </c>
      <c r="M54" s="114">
        <v>543245926</v>
      </c>
      <c r="N54" s="107">
        <v>94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123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124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125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10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26.25" customHeight="1" thickBot="1" x14ac:dyDescent="0.2">
      <c r="B2" s="27"/>
      <c r="C2" s="27"/>
      <c r="D2" s="27"/>
      <c r="E2" s="33"/>
      <c r="F2" s="157">
        <v>42675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s="82" customFormat="1" ht="19.5" customHeight="1" x14ac:dyDescent="0.15">
      <c r="B3" s="158" t="s">
        <v>26</v>
      </c>
      <c r="C3" s="150" t="s">
        <v>27</v>
      </c>
      <c r="D3" s="150"/>
      <c r="E3" s="151"/>
      <c r="F3" s="152" t="s">
        <v>28</v>
      </c>
      <c r="G3" s="150"/>
      <c r="H3" s="151"/>
      <c r="I3" s="152" t="s">
        <v>29</v>
      </c>
      <c r="J3" s="150"/>
      <c r="K3" s="151"/>
      <c r="L3" s="153" t="s">
        <v>30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2:59" s="82" customFormat="1" ht="24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2:59" s="3" customFormat="1" ht="15" customHeight="1" x14ac:dyDescent="0.15">
      <c r="B5" s="38" t="s">
        <v>165</v>
      </c>
      <c r="C5" s="39">
        <v>34273651</v>
      </c>
      <c r="D5" s="40">
        <v>34857755</v>
      </c>
      <c r="E5" s="14">
        <v>98.3</v>
      </c>
      <c r="F5" s="41">
        <v>6661905</v>
      </c>
      <c r="G5" s="40">
        <v>7542700</v>
      </c>
      <c r="H5" s="14">
        <v>88.3</v>
      </c>
      <c r="I5" s="41">
        <v>84330624</v>
      </c>
      <c r="J5" s="40">
        <v>93368340</v>
      </c>
      <c r="K5" s="14">
        <v>90.3</v>
      </c>
      <c r="L5" s="41">
        <v>125266180</v>
      </c>
      <c r="M5" s="40">
        <v>135768795</v>
      </c>
      <c r="N5" s="14">
        <v>92.3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166</v>
      </c>
      <c r="C6" s="44">
        <v>10947492</v>
      </c>
      <c r="D6" s="45">
        <v>11940713</v>
      </c>
      <c r="E6" s="6">
        <v>91.7</v>
      </c>
      <c r="F6" s="46">
        <v>1645274</v>
      </c>
      <c r="G6" s="45">
        <v>1412309</v>
      </c>
      <c r="H6" s="6">
        <v>116.5</v>
      </c>
      <c r="I6" s="46">
        <v>32478626</v>
      </c>
      <c r="J6" s="45">
        <v>34398144</v>
      </c>
      <c r="K6" s="6">
        <v>94.4</v>
      </c>
      <c r="L6" s="46">
        <v>45071392</v>
      </c>
      <c r="M6" s="45">
        <v>47751166</v>
      </c>
      <c r="N6" s="6">
        <v>94.4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167</v>
      </c>
      <c r="C7" s="44">
        <v>27577854</v>
      </c>
      <c r="D7" s="45">
        <v>25682258</v>
      </c>
      <c r="E7" s="6">
        <v>107.4</v>
      </c>
      <c r="F7" s="46">
        <v>1931996</v>
      </c>
      <c r="G7" s="45">
        <v>1659603</v>
      </c>
      <c r="H7" s="6">
        <v>116.4</v>
      </c>
      <c r="I7" s="46">
        <v>3303501</v>
      </c>
      <c r="J7" s="45">
        <v>3388184</v>
      </c>
      <c r="K7" s="6">
        <v>97.5</v>
      </c>
      <c r="L7" s="46">
        <v>32813351</v>
      </c>
      <c r="M7" s="45">
        <v>30730045</v>
      </c>
      <c r="N7" s="6">
        <v>106.8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10998432</v>
      </c>
      <c r="D8" s="45">
        <v>10292221</v>
      </c>
      <c r="E8" s="6">
        <v>106.9</v>
      </c>
      <c r="F8" s="46">
        <v>3370900</v>
      </c>
      <c r="G8" s="45">
        <v>3475915</v>
      </c>
      <c r="H8" s="47">
        <v>97</v>
      </c>
      <c r="I8" s="46">
        <v>25688194</v>
      </c>
      <c r="J8" s="45">
        <v>26318325</v>
      </c>
      <c r="K8" s="6">
        <v>97.6</v>
      </c>
      <c r="L8" s="46">
        <v>40057526</v>
      </c>
      <c r="M8" s="45">
        <v>40086461</v>
      </c>
      <c r="N8" s="6">
        <v>99.9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168</v>
      </c>
      <c r="C9" s="44">
        <v>15314897</v>
      </c>
      <c r="D9" s="45">
        <v>15614578</v>
      </c>
      <c r="E9" s="6">
        <v>98.1</v>
      </c>
      <c r="F9" s="46">
        <v>353226</v>
      </c>
      <c r="G9" s="45">
        <v>275515</v>
      </c>
      <c r="H9" s="6">
        <v>128.19999999999999</v>
      </c>
      <c r="I9" s="46">
        <v>13973212</v>
      </c>
      <c r="J9" s="45">
        <v>13651897</v>
      </c>
      <c r="K9" s="6">
        <v>102.4</v>
      </c>
      <c r="L9" s="46">
        <v>29641335</v>
      </c>
      <c r="M9" s="45">
        <v>29541990</v>
      </c>
      <c r="N9" s="6">
        <v>100.3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2670688</v>
      </c>
      <c r="D10" s="45">
        <v>1178005</v>
      </c>
      <c r="E10" s="6">
        <v>226.7</v>
      </c>
      <c r="F10" s="46">
        <v>736340</v>
      </c>
      <c r="G10" s="45">
        <v>673898</v>
      </c>
      <c r="H10" s="6">
        <v>109.3</v>
      </c>
      <c r="I10" s="46">
        <v>41115953</v>
      </c>
      <c r="J10" s="45">
        <v>37749819</v>
      </c>
      <c r="K10" s="6">
        <v>108.9</v>
      </c>
      <c r="L10" s="46">
        <v>44522981</v>
      </c>
      <c r="M10" s="45">
        <v>39601722</v>
      </c>
      <c r="N10" s="6">
        <v>112.4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15901027</v>
      </c>
      <c r="D11" s="45">
        <v>15738142</v>
      </c>
      <c r="E11" s="6">
        <v>101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15901027</v>
      </c>
      <c r="M11" s="45">
        <v>15738142</v>
      </c>
      <c r="N11" s="6">
        <v>101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1440000</v>
      </c>
      <c r="D12" s="45">
        <v>1477000</v>
      </c>
      <c r="E12" s="6">
        <v>97.5</v>
      </c>
      <c r="F12" s="46">
        <v>83000</v>
      </c>
      <c r="G12" s="45">
        <v>170000</v>
      </c>
      <c r="H12" s="6">
        <v>48.8</v>
      </c>
      <c r="I12" s="46">
        <v>14360000</v>
      </c>
      <c r="J12" s="45">
        <v>14548000</v>
      </c>
      <c r="K12" s="6">
        <v>98.7</v>
      </c>
      <c r="L12" s="46">
        <v>15883000</v>
      </c>
      <c r="M12" s="45">
        <v>16195000</v>
      </c>
      <c r="N12" s="6">
        <v>98.1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4052416</v>
      </c>
      <c r="D13" s="45">
        <v>3968747</v>
      </c>
      <c r="E13" s="6">
        <v>102.1</v>
      </c>
      <c r="F13" s="46">
        <v>2054</v>
      </c>
      <c r="G13" s="45">
        <v>1024</v>
      </c>
      <c r="H13" s="6">
        <v>200.6</v>
      </c>
      <c r="I13" s="46">
        <v>10416391</v>
      </c>
      <c r="J13" s="45">
        <v>9422368</v>
      </c>
      <c r="K13" s="6">
        <v>110.5</v>
      </c>
      <c r="L13" s="46">
        <v>14470861</v>
      </c>
      <c r="M13" s="45">
        <v>13392139</v>
      </c>
      <c r="N13" s="6">
        <v>108.1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3374993</v>
      </c>
      <c r="D14" s="45">
        <v>3461927</v>
      </c>
      <c r="E14" s="6">
        <v>97.5</v>
      </c>
      <c r="F14" s="46">
        <v>936091</v>
      </c>
      <c r="G14" s="45">
        <v>850374</v>
      </c>
      <c r="H14" s="47">
        <v>110.1</v>
      </c>
      <c r="I14" s="46">
        <v>11531992</v>
      </c>
      <c r="J14" s="45">
        <v>11958188</v>
      </c>
      <c r="K14" s="47">
        <v>96.4</v>
      </c>
      <c r="L14" s="46">
        <v>15843076</v>
      </c>
      <c r="M14" s="45">
        <v>16270489</v>
      </c>
      <c r="N14" s="6">
        <v>97.4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102190</v>
      </c>
      <c r="D15" s="45">
        <v>108507</v>
      </c>
      <c r="E15" s="6">
        <v>94.2</v>
      </c>
      <c r="F15" s="46">
        <v>20073</v>
      </c>
      <c r="G15" s="45">
        <v>23557</v>
      </c>
      <c r="H15" s="6">
        <v>85.2</v>
      </c>
      <c r="I15" s="46">
        <v>8737733</v>
      </c>
      <c r="J15" s="45">
        <v>8527964</v>
      </c>
      <c r="K15" s="6">
        <v>102.5</v>
      </c>
      <c r="L15" s="46">
        <v>8859996</v>
      </c>
      <c r="M15" s="45">
        <v>8660028</v>
      </c>
      <c r="N15" s="6">
        <v>102.3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5342847</v>
      </c>
      <c r="D16" s="45">
        <v>5299494</v>
      </c>
      <c r="E16" s="6">
        <v>100.8</v>
      </c>
      <c r="F16" s="46">
        <v>15493</v>
      </c>
      <c r="G16" s="45">
        <v>13119</v>
      </c>
      <c r="H16" s="6">
        <v>118.1</v>
      </c>
      <c r="I16" s="46">
        <v>4165653</v>
      </c>
      <c r="J16" s="45">
        <v>4110958</v>
      </c>
      <c r="K16" s="6">
        <v>101.3</v>
      </c>
      <c r="L16" s="46">
        <v>9523993</v>
      </c>
      <c r="M16" s="45">
        <v>9423571</v>
      </c>
      <c r="N16" s="6">
        <v>101.1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1007662</v>
      </c>
      <c r="D17" s="45">
        <v>1009930</v>
      </c>
      <c r="E17" s="6">
        <v>99.8</v>
      </c>
      <c r="F17" s="46">
        <v>109076</v>
      </c>
      <c r="G17" s="45">
        <v>224626</v>
      </c>
      <c r="H17" s="6">
        <v>48.6</v>
      </c>
      <c r="I17" s="46">
        <v>8711703</v>
      </c>
      <c r="J17" s="45">
        <v>8685458</v>
      </c>
      <c r="K17" s="6">
        <v>100.3</v>
      </c>
      <c r="L17" s="46">
        <v>9828441</v>
      </c>
      <c r="M17" s="45">
        <v>9920014</v>
      </c>
      <c r="N17" s="6">
        <v>99.1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1738106</v>
      </c>
      <c r="D18" s="45">
        <v>1319060</v>
      </c>
      <c r="E18" s="6">
        <v>131.80000000000001</v>
      </c>
      <c r="F18" s="46">
        <v>140979</v>
      </c>
      <c r="G18" s="45">
        <v>170463</v>
      </c>
      <c r="H18" s="6">
        <v>82.7</v>
      </c>
      <c r="I18" s="46">
        <v>7113054</v>
      </c>
      <c r="J18" s="45">
        <v>7194319</v>
      </c>
      <c r="K18" s="6">
        <v>98.9</v>
      </c>
      <c r="L18" s="46">
        <v>8992139</v>
      </c>
      <c r="M18" s="45">
        <v>8683842</v>
      </c>
      <c r="N18" s="6">
        <v>103.6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721303</v>
      </c>
      <c r="D19" s="45">
        <v>745469</v>
      </c>
      <c r="E19" s="6">
        <v>96.8</v>
      </c>
      <c r="F19" s="46">
        <v>15384</v>
      </c>
      <c r="G19" s="45">
        <v>0</v>
      </c>
      <c r="H19" s="6" t="s">
        <v>59</v>
      </c>
      <c r="I19" s="46">
        <v>4669565</v>
      </c>
      <c r="J19" s="45">
        <v>5108103</v>
      </c>
      <c r="K19" s="6">
        <v>91.4</v>
      </c>
      <c r="L19" s="46">
        <v>5406252</v>
      </c>
      <c r="M19" s="45">
        <v>5853572</v>
      </c>
      <c r="N19" s="6">
        <v>92.4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2661695</v>
      </c>
      <c r="D20" s="45">
        <v>3016684</v>
      </c>
      <c r="E20" s="6">
        <v>88.2</v>
      </c>
      <c r="F20" s="46">
        <v>178288</v>
      </c>
      <c r="G20" s="45">
        <v>138909</v>
      </c>
      <c r="H20" s="47">
        <v>128.30000000000001</v>
      </c>
      <c r="I20" s="46">
        <v>688408</v>
      </c>
      <c r="J20" s="45">
        <v>921275</v>
      </c>
      <c r="K20" s="6">
        <v>74.7</v>
      </c>
      <c r="L20" s="46">
        <v>3528391</v>
      </c>
      <c r="M20" s="45">
        <v>4076868</v>
      </c>
      <c r="N20" s="6">
        <v>86.5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3291339</v>
      </c>
      <c r="D21" s="45">
        <v>2859895</v>
      </c>
      <c r="E21" s="6">
        <v>115.1</v>
      </c>
      <c r="F21" s="46">
        <v>34498</v>
      </c>
      <c r="G21" s="45">
        <v>8848</v>
      </c>
      <c r="H21" s="6">
        <v>389.9</v>
      </c>
      <c r="I21" s="46">
        <v>372091</v>
      </c>
      <c r="J21" s="45">
        <v>226899</v>
      </c>
      <c r="K21" s="6">
        <v>164</v>
      </c>
      <c r="L21" s="46">
        <v>3697928</v>
      </c>
      <c r="M21" s="45">
        <v>3095642</v>
      </c>
      <c r="N21" s="6">
        <v>119.5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1109059</v>
      </c>
      <c r="D22" s="45">
        <v>1368241</v>
      </c>
      <c r="E22" s="6">
        <v>81.099999999999994</v>
      </c>
      <c r="F22" s="46">
        <v>56794</v>
      </c>
      <c r="G22" s="45">
        <v>58585</v>
      </c>
      <c r="H22" s="6">
        <v>96.9</v>
      </c>
      <c r="I22" s="46">
        <v>2141908</v>
      </c>
      <c r="J22" s="45">
        <v>2312721</v>
      </c>
      <c r="K22" s="6">
        <v>92.6</v>
      </c>
      <c r="L22" s="46">
        <v>3307761</v>
      </c>
      <c r="M22" s="45">
        <v>3739547</v>
      </c>
      <c r="N22" s="6">
        <v>88.5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256694</v>
      </c>
      <c r="D23" s="45">
        <v>383653</v>
      </c>
      <c r="E23" s="6">
        <v>66.900000000000006</v>
      </c>
      <c r="F23" s="46">
        <v>0</v>
      </c>
      <c r="G23" s="45">
        <v>0</v>
      </c>
      <c r="H23" s="7" t="s">
        <v>59</v>
      </c>
      <c r="I23" s="46">
        <v>3313478</v>
      </c>
      <c r="J23" s="45">
        <v>3966428</v>
      </c>
      <c r="K23" s="6">
        <v>83.5</v>
      </c>
      <c r="L23" s="46">
        <v>3570172</v>
      </c>
      <c r="M23" s="45">
        <v>4350081</v>
      </c>
      <c r="N23" s="6">
        <v>82.1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3988427</v>
      </c>
      <c r="D24" s="45">
        <v>3980398</v>
      </c>
      <c r="E24" s="6">
        <v>100.2</v>
      </c>
      <c r="F24" s="46">
        <v>0</v>
      </c>
      <c r="G24" s="45">
        <v>0</v>
      </c>
      <c r="H24" s="48" t="s">
        <v>59</v>
      </c>
      <c r="I24" s="46">
        <v>529406</v>
      </c>
      <c r="J24" s="45">
        <v>421301</v>
      </c>
      <c r="K24" s="6">
        <v>125.7</v>
      </c>
      <c r="L24" s="46">
        <v>4517833</v>
      </c>
      <c r="M24" s="45">
        <v>4401699</v>
      </c>
      <c r="N24" s="6">
        <v>102.6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3182945</v>
      </c>
      <c r="D25" s="45">
        <v>3157863</v>
      </c>
      <c r="E25" s="6">
        <v>100.8</v>
      </c>
      <c r="F25" s="46">
        <v>14088</v>
      </c>
      <c r="G25" s="45">
        <v>6548</v>
      </c>
      <c r="H25" s="6">
        <v>215.1</v>
      </c>
      <c r="I25" s="46">
        <v>271585</v>
      </c>
      <c r="J25" s="45">
        <v>281295</v>
      </c>
      <c r="K25" s="6">
        <v>96.5</v>
      </c>
      <c r="L25" s="46">
        <v>3468618</v>
      </c>
      <c r="M25" s="45">
        <v>3445706</v>
      </c>
      <c r="N25" s="6">
        <v>100.7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1758954</v>
      </c>
      <c r="D26" s="45">
        <v>1678455</v>
      </c>
      <c r="E26" s="6">
        <v>104.8</v>
      </c>
      <c r="F26" s="46">
        <v>17365</v>
      </c>
      <c r="G26" s="45">
        <v>11594</v>
      </c>
      <c r="H26" s="6">
        <v>149.80000000000001</v>
      </c>
      <c r="I26" s="46">
        <v>1113286</v>
      </c>
      <c r="J26" s="45">
        <v>947085</v>
      </c>
      <c r="K26" s="6">
        <v>117.5</v>
      </c>
      <c r="L26" s="46">
        <v>2889605</v>
      </c>
      <c r="M26" s="45">
        <v>2637134</v>
      </c>
      <c r="N26" s="6">
        <v>109.6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366898</v>
      </c>
      <c r="D27" s="45">
        <v>401260</v>
      </c>
      <c r="E27" s="6">
        <v>91.4</v>
      </c>
      <c r="F27" s="46">
        <v>31604</v>
      </c>
      <c r="G27" s="45">
        <v>20661</v>
      </c>
      <c r="H27" s="6">
        <v>153</v>
      </c>
      <c r="I27" s="46">
        <v>2557459</v>
      </c>
      <c r="J27" s="45">
        <v>3015855</v>
      </c>
      <c r="K27" s="6">
        <v>84.8</v>
      </c>
      <c r="L27" s="46">
        <v>2955961</v>
      </c>
      <c r="M27" s="45">
        <v>3437776</v>
      </c>
      <c r="N27" s="6">
        <v>86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2448365</v>
      </c>
      <c r="D28" s="45">
        <v>2752411</v>
      </c>
      <c r="E28" s="6">
        <v>89</v>
      </c>
      <c r="F28" s="46">
        <v>0</v>
      </c>
      <c r="G28" s="45">
        <v>0</v>
      </c>
      <c r="H28" s="48" t="s">
        <v>59</v>
      </c>
      <c r="I28" s="46">
        <v>106910</v>
      </c>
      <c r="J28" s="45">
        <v>168591</v>
      </c>
      <c r="K28" s="6">
        <v>63.4</v>
      </c>
      <c r="L28" s="46">
        <v>2555275</v>
      </c>
      <c r="M28" s="45">
        <v>2921002</v>
      </c>
      <c r="N28" s="6">
        <v>87.5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2627634</v>
      </c>
      <c r="D29" s="45">
        <v>2552189</v>
      </c>
      <c r="E29" s="6">
        <v>103</v>
      </c>
      <c r="F29" s="46">
        <v>6467</v>
      </c>
      <c r="G29" s="45">
        <v>16744</v>
      </c>
      <c r="H29" s="6">
        <v>38.6</v>
      </c>
      <c r="I29" s="46">
        <v>128965</v>
      </c>
      <c r="J29" s="45">
        <v>126783</v>
      </c>
      <c r="K29" s="6">
        <v>101.7</v>
      </c>
      <c r="L29" s="46">
        <v>2763066</v>
      </c>
      <c r="M29" s="45">
        <v>2695716</v>
      </c>
      <c r="N29" s="6">
        <v>102.5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128839</v>
      </c>
      <c r="D30" s="45">
        <v>128053</v>
      </c>
      <c r="E30" s="6">
        <v>100.6</v>
      </c>
      <c r="F30" s="46">
        <v>76360</v>
      </c>
      <c r="G30" s="45">
        <v>89317</v>
      </c>
      <c r="H30" s="6">
        <v>85.5</v>
      </c>
      <c r="I30" s="46">
        <v>2078854</v>
      </c>
      <c r="J30" s="45">
        <v>2369446</v>
      </c>
      <c r="K30" s="6">
        <v>87.7</v>
      </c>
      <c r="L30" s="46">
        <v>2284053</v>
      </c>
      <c r="M30" s="45">
        <v>2586816</v>
      </c>
      <c r="N30" s="6">
        <v>88.3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67" t="s">
        <v>76</v>
      </c>
      <c r="C31" s="44">
        <v>1700166</v>
      </c>
      <c r="D31" s="45">
        <v>1805032</v>
      </c>
      <c r="E31" s="6">
        <v>94.2</v>
      </c>
      <c r="F31" s="46">
        <v>0</v>
      </c>
      <c r="G31" s="45">
        <v>0</v>
      </c>
      <c r="H31" s="7" t="s">
        <v>59</v>
      </c>
      <c r="I31" s="46">
        <v>346027</v>
      </c>
      <c r="J31" s="45">
        <v>289011</v>
      </c>
      <c r="K31" s="6">
        <v>119.7</v>
      </c>
      <c r="L31" s="46">
        <v>2046193</v>
      </c>
      <c r="M31" s="45">
        <v>2094043</v>
      </c>
      <c r="N31" s="6">
        <v>97.7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67" t="s">
        <v>77</v>
      </c>
      <c r="C32" s="44">
        <v>1630965</v>
      </c>
      <c r="D32" s="45">
        <v>1516019</v>
      </c>
      <c r="E32" s="6">
        <v>107.6</v>
      </c>
      <c r="F32" s="46">
        <v>41544</v>
      </c>
      <c r="G32" s="45">
        <v>134165</v>
      </c>
      <c r="H32" s="47">
        <v>31</v>
      </c>
      <c r="I32" s="46">
        <v>61199</v>
      </c>
      <c r="J32" s="45">
        <v>96057</v>
      </c>
      <c r="K32" s="6">
        <v>63.7</v>
      </c>
      <c r="L32" s="46">
        <v>1733708</v>
      </c>
      <c r="M32" s="45">
        <v>1746241</v>
      </c>
      <c r="N32" s="6">
        <v>99.3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67" t="s">
        <v>78</v>
      </c>
      <c r="C33" s="44">
        <v>1161576</v>
      </c>
      <c r="D33" s="45">
        <v>1374063</v>
      </c>
      <c r="E33" s="6">
        <v>84.5</v>
      </c>
      <c r="F33" s="46">
        <v>10300</v>
      </c>
      <c r="G33" s="45">
        <v>30952</v>
      </c>
      <c r="H33" s="6">
        <v>33.299999999999997</v>
      </c>
      <c r="I33" s="46">
        <v>289949</v>
      </c>
      <c r="J33" s="45">
        <v>216960</v>
      </c>
      <c r="K33" s="6">
        <v>133.6</v>
      </c>
      <c r="L33" s="46">
        <v>1461825</v>
      </c>
      <c r="M33" s="45">
        <v>1621975</v>
      </c>
      <c r="N33" s="6">
        <v>90.1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281377</v>
      </c>
      <c r="D34" s="45">
        <v>283856</v>
      </c>
      <c r="E34" s="6">
        <v>99.1</v>
      </c>
      <c r="F34" s="46">
        <v>106128</v>
      </c>
      <c r="G34" s="45">
        <v>98337</v>
      </c>
      <c r="H34" s="6">
        <v>107.9</v>
      </c>
      <c r="I34" s="46">
        <v>1517167</v>
      </c>
      <c r="J34" s="45">
        <v>1537290</v>
      </c>
      <c r="K34" s="6">
        <v>98.7</v>
      </c>
      <c r="L34" s="46">
        <v>1904672</v>
      </c>
      <c r="M34" s="45">
        <v>1919483</v>
      </c>
      <c r="N34" s="6">
        <v>99.2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67" t="s">
        <v>79</v>
      </c>
      <c r="C35" s="44">
        <v>483048</v>
      </c>
      <c r="D35" s="45">
        <v>489461</v>
      </c>
      <c r="E35" s="6">
        <v>98.7</v>
      </c>
      <c r="F35" s="46">
        <v>272952</v>
      </c>
      <c r="G35" s="45">
        <v>271085</v>
      </c>
      <c r="H35" s="6">
        <v>100.7</v>
      </c>
      <c r="I35" s="46">
        <v>919958</v>
      </c>
      <c r="J35" s="45">
        <v>1028457</v>
      </c>
      <c r="K35" s="6">
        <v>89.5</v>
      </c>
      <c r="L35" s="46">
        <v>1675958</v>
      </c>
      <c r="M35" s="45">
        <v>1789003</v>
      </c>
      <c r="N35" s="6">
        <v>93.7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179849</v>
      </c>
      <c r="D36" s="45">
        <v>90405</v>
      </c>
      <c r="E36" s="6">
        <v>198.9</v>
      </c>
      <c r="F36" s="46">
        <v>0</v>
      </c>
      <c r="G36" s="45">
        <v>0</v>
      </c>
      <c r="H36" s="48" t="s">
        <v>59</v>
      </c>
      <c r="I36" s="46">
        <v>2050658</v>
      </c>
      <c r="J36" s="45">
        <v>2334847</v>
      </c>
      <c r="K36" s="6">
        <v>87.8</v>
      </c>
      <c r="L36" s="46">
        <v>2230507</v>
      </c>
      <c r="M36" s="45">
        <v>2425252</v>
      </c>
      <c r="N36" s="6">
        <v>92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68" t="s">
        <v>80</v>
      </c>
      <c r="C37" s="44">
        <v>614880</v>
      </c>
      <c r="D37" s="45">
        <v>597317</v>
      </c>
      <c r="E37" s="6">
        <v>102.9</v>
      </c>
      <c r="F37" s="46">
        <v>0</v>
      </c>
      <c r="G37" s="45">
        <v>9783</v>
      </c>
      <c r="H37" s="6" t="s">
        <v>59</v>
      </c>
      <c r="I37" s="46">
        <v>876710</v>
      </c>
      <c r="J37" s="45">
        <v>875802</v>
      </c>
      <c r="K37" s="6">
        <v>100.1</v>
      </c>
      <c r="L37" s="46">
        <v>1491590</v>
      </c>
      <c r="M37" s="45">
        <v>1482902</v>
      </c>
      <c r="N37" s="6">
        <v>100.6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68" t="s">
        <v>81</v>
      </c>
      <c r="C38" s="44">
        <v>133973</v>
      </c>
      <c r="D38" s="45">
        <v>183792</v>
      </c>
      <c r="E38" s="6">
        <v>72.900000000000006</v>
      </c>
      <c r="F38" s="46">
        <v>7293</v>
      </c>
      <c r="G38" s="45">
        <v>4558</v>
      </c>
      <c r="H38" s="47">
        <v>160</v>
      </c>
      <c r="I38" s="46">
        <v>1147819</v>
      </c>
      <c r="J38" s="45">
        <v>1302360</v>
      </c>
      <c r="K38" s="47">
        <v>88.1</v>
      </c>
      <c r="L38" s="46">
        <v>1289085</v>
      </c>
      <c r="M38" s="45">
        <v>1490710</v>
      </c>
      <c r="N38" s="6">
        <v>86.5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68" t="s">
        <v>82</v>
      </c>
      <c r="C39" s="44">
        <v>369830</v>
      </c>
      <c r="D39" s="45">
        <v>363414</v>
      </c>
      <c r="E39" s="6">
        <v>101.8</v>
      </c>
      <c r="F39" s="46">
        <v>30892</v>
      </c>
      <c r="G39" s="45">
        <v>20449</v>
      </c>
      <c r="H39" s="6">
        <v>151.1</v>
      </c>
      <c r="I39" s="46">
        <v>999832</v>
      </c>
      <c r="J39" s="45">
        <v>1157832</v>
      </c>
      <c r="K39" s="6">
        <v>86.4</v>
      </c>
      <c r="L39" s="46">
        <v>1400554</v>
      </c>
      <c r="M39" s="45">
        <v>1541695</v>
      </c>
      <c r="N39" s="6">
        <v>90.8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68" t="s">
        <v>83</v>
      </c>
      <c r="C40" s="44">
        <v>0</v>
      </c>
      <c r="D40" s="49" t="s">
        <v>59</v>
      </c>
      <c r="E40" s="7" t="s">
        <v>59</v>
      </c>
      <c r="F40" s="46">
        <v>63092</v>
      </c>
      <c r="G40" s="49" t="s">
        <v>59</v>
      </c>
      <c r="H40" s="7" t="s">
        <v>59</v>
      </c>
      <c r="I40" s="46">
        <v>1077810</v>
      </c>
      <c r="J40" s="49" t="s">
        <v>59</v>
      </c>
      <c r="K40" s="7" t="s">
        <v>59</v>
      </c>
      <c r="L40" s="46">
        <v>1140902</v>
      </c>
      <c r="M40" s="49" t="s">
        <v>59</v>
      </c>
      <c r="N40" s="7" t="s">
        <v>59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68" t="s">
        <v>84</v>
      </c>
      <c r="C41" s="44">
        <v>750800</v>
      </c>
      <c r="D41" s="45">
        <v>829253</v>
      </c>
      <c r="E41" s="6">
        <v>90.5</v>
      </c>
      <c r="F41" s="46">
        <v>0</v>
      </c>
      <c r="G41" s="45">
        <v>0</v>
      </c>
      <c r="H41" s="48" t="s">
        <v>59</v>
      </c>
      <c r="I41" s="46">
        <v>212670</v>
      </c>
      <c r="J41" s="45">
        <v>193019</v>
      </c>
      <c r="K41" s="6">
        <v>110.2</v>
      </c>
      <c r="L41" s="46">
        <v>963470</v>
      </c>
      <c r="M41" s="45">
        <v>1022272</v>
      </c>
      <c r="N41" s="6">
        <v>94.2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68" t="s">
        <v>85</v>
      </c>
      <c r="C42" s="44">
        <v>53435</v>
      </c>
      <c r="D42" s="45">
        <v>94928</v>
      </c>
      <c r="E42" s="6">
        <v>56.3</v>
      </c>
      <c r="F42" s="46">
        <v>0</v>
      </c>
      <c r="G42" s="45">
        <v>0</v>
      </c>
      <c r="H42" s="7" t="s">
        <v>59</v>
      </c>
      <c r="I42" s="46">
        <v>776824</v>
      </c>
      <c r="J42" s="45">
        <v>1199510</v>
      </c>
      <c r="K42" s="6">
        <v>64.8</v>
      </c>
      <c r="L42" s="46">
        <v>830259</v>
      </c>
      <c r="M42" s="45">
        <v>1294438</v>
      </c>
      <c r="N42" s="6">
        <v>64.099999999999994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68" t="s">
        <v>86</v>
      </c>
      <c r="C43" s="44">
        <v>198708</v>
      </c>
      <c r="D43" s="45">
        <v>214220</v>
      </c>
      <c r="E43" s="6">
        <v>92.8</v>
      </c>
      <c r="F43" s="46">
        <v>15475</v>
      </c>
      <c r="G43" s="45">
        <v>14018</v>
      </c>
      <c r="H43" s="47">
        <v>110.4</v>
      </c>
      <c r="I43" s="46">
        <v>964912</v>
      </c>
      <c r="J43" s="45">
        <v>1006063</v>
      </c>
      <c r="K43" s="6">
        <v>95.9</v>
      </c>
      <c r="L43" s="46">
        <v>1179095</v>
      </c>
      <c r="M43" s="45">
        <v>1234301</v>
      </c>
      <c r="N43" s="6">
        <v>95.5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68" t="s">
        <v>87</v>
      </c>
      <c r="C44" s="44">
        <v>434813</v>
      </c>
      <c r="D44" s="45">
        <v>369453</v>
      </c>
      <c r="E44" s="6">
        <v>117.7</v>
      </c>
      <c r="F44" s="46">
        <v>3920</v>
      </c>
      <c r="G44" s="45">
        <v>3817</v>
      </c>
      <c r="H44" s="47">
        <v>102.7</v>
      </c>
      <c r="I44" s="46">
        <v>927852</v>
      </c>
      <c r="J44" s="45">
        <v>917880</v>
      </c>
      <c r="K44" s="6">
        <v>101.1</v>
      </c>
      <c r="L44" s="46">
        <v>1366585</v>
      </c>
      <c r="M44" s="45">
        <v>1291150</v>
      </c>
      <c r="N44" s="6">
        <v>105.8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68" t="s">
        <v>88</v>
      </c>
      <c r="C45" s="44">
        <v>64800</v>
      </c>
      <c r="D45" s="45">
        <v>101708</v>
      </c>
      <c r="E45" s="6">
        <v>63.7</v>
      </c>
      <c r="F45" s="46">
        <v>73</v>
      </c>
      <c r="G45" s="45">
        <v>238</v>
      </c>
      <c r="H45" s="6">
        <v>30.7</v>
      </c>
      <c r="I45" s="46">
        <v>893666</v>
      </c>
      <c r="J45" s="45">
        <v>825510</v>
      </c>
      <c r="K45" s="6">
        <v>108.3</v>
      </c>
      <c r="L45" s="46">
        <v>958539</v>
      </c>
      <c r="M45" s="45">
        <v>927456</v>
      </c>
      <c r="N45" s="6">
        <v>103.4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68" t="s">
        <v>89</v>
      </c>
      <c r="C46" s="44">
        <v>601008</v>
      </c>
      <c r="D46" s="45">
        <v>567084</v>
      </c>
      <c r="E46" s="6">
        <v>106</v>
      </c>
      <c r="F46" s="46">
        <v>0</v>
      </c>
      <c r="G46" s="45">
        <v>0</v>
      </c>
      <c r="H46" s="7" t="s">
        <v>59</v>
      </c>
      <c r="I46" s="46">
        <v>45006</v>
      </c>
      <c r="J46" s="45">
        <v>46589</v>
      </c>
      <c r="K46" s="6">
        <v>96.6</v>
      </c>
      <c r="L46" s="46">
        <v>646014</v>
      </c>
      <c r="M46" s="45">
        <v>613673</v>
      </c>
      <c r="N46" s="6">
        <v>105.3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68" t="s">
        <v>90</v>
      </c>
      <c r="C47" s="44">
        <v>7694</v>
      </c>
      <c r="D47" s="45">
        <v>1766</v>
      </c>
      <c r="E47" s="6">
        <v>435.7</v>
      </c>
      <c r="F47" s="46">
        <v>0</v>
      </c>
      <c r="G47" s="50">
        <v>0</v>
      </c>
      <c r="H47" s="7" t="s">
        <v>59</v>
      </c>
      <c r="I47" s="44">
        <v>668569</v>
      </c>
      <c r="J47" s="50">
        <v>782859</v>
      </c>
      <c r="K47" s="6">
        <v>85.4</v>
      </c>
      <c r="L47" s="44">
        <v>676263</v>
      </c>
      <c r="M47" s="50">
        <v>784625</v>
      </c>
      <c r="N47" s="6">
        <v>86.2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68" t="s">
        <v>91</v>
      </c>
      <c r="C48" s="44">
        <v>387334</v>
      </c>
      <c r="D48" s="45">
        <v>338121</v>
      </c>
      <c r="E48" s="6">
        <v>114.6</v>
      </c>
      <c r="F48" s="46">
        <v>15299</v>
      </c>
      <c r="G48" s="51">
        <v>18506</v>
      </c>
      <c r="H48" s="47">
        <v>82.7</v>
      </c>
      <c r="I48" s="46">
        <v>248607</v>
      </c>
      <c r="J48" s="45">
        <v>214917</v>
      </c>
      <c r="K48" s="6">
        <v>115.7</v>
      </c>
      <c r="L48" s="46">
        <v>651240</v>
      </c>
      <c r="M48" s="45">
        <v>571544</v>
      </c>
      <c r="N48" s="6">
        <v>113.9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B49" s="43" t="s">
        <v>8</v>
      </c>
      <c r="C49" s="44">
        <v>809190</v>
      </c>
      <c r="D49" s="45">
        <v>505993</v>
      </c>
      <c r="E49" s="6">
        <v>159.9</v>
      </c>
      <c r="F49" s="46">
        <v>16409</v>
      </c>
      <c r="G49" s="45">
        <v>17292</v>
      </c>
      <c r="H49" s="47">
        <v>94.9</v>
      </c>
      <c r="I49" s="46">
        <v>789376</v>
      </c>
      <c r="J49" s="45">
        <v>860526</v>
      </c>
      <c r="K49" s="6">
        <v>91.7</v>
      </c>
      <c r="L49" s="46">
        <v>1614975</v>
      </c>
      <c r="M49" s="45">
        <v>1383811</v>
      </c>
      <c r="N49" s="6">
        <v>116.7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B50" s="68" t="s">
        <v>92</v>
      </c>
      <c r="C50" s="44">
        <v>130566</v>
      </c>
      <c r="D50" s="45">
        <v>141998</v>
      </c>
      <c r="E50" s="6">
        <v>91.9</v>
      </c>
      <c r="F50" s="46">
        <v>127543</v>
      </c>
      <c r="G50" s="45">
        <v>138946</v>
      </c>
      <c r="H50" s="47">
        <v>91.8</v>
      </c>
      <c r="I50" s="46">
        <v>315739</v>
      </c>
      <c r="J50" s="45">
        <v>271446</v>
      </c>
      <c r="K50" s="47">
        <v>116.3</v>
      </c>
      <c r="L50" s="46">
        <v>573848</v>
      </c>
      <c r="M50" s="45">
        <v>552390</v>
      </c>
      <c r="N50" s="6">
        <v>103.9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B51" s="68" t="s">
        <v>93</v>
      </c>
      <c r="C51" s="44">
        <v>0</v>
      </c>
      <c r="D51" s="45">
        <v>0</v>
      </c>
      <c r="E51" s="7" t="s">
        <v>59</v>
      </c>
      <c r="F51" s="46">
        <v>0</v>
      </c>
      <c r="G51" s="50">
        <v>0</v>
      </c>
      <c r="H51" s="7" t="s">
        <v>59</v>
      </c>
      <c r="I51" s="52">
        <v>444987</v>
      </c>
      <c r="J51" s="45">
        <v>462315</v>
      </c>
      <c r="K51" s="6">
        <v>96.3</v>
      </c>
      <c r="L51" s="52">
        <v>444987</v>
      </c>
      <c r="M51" s="45">
        <v>462315</v>
      </c>
      <c r="N51" s="53">
        <v>96.3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B52" s="68" t="s">
        <v>94</v>
      </c>
      <c r="C52" s="44">
        <v>425857</v>
      </c>
      <c r="D52" s="45">
        <v>411343</v>
      </c>
      <c r="E52" s="6">
        <v>103.5</v>
      </c>
      <c r="F52" s="46">
        <v>0</v>
      </c>
      <c r="G52" s="50">
        <v>0</v>
      </c>
      <c r="H52" s="7" t="s">
        <v>59</v>
      </c>
      <c r="I52" s="52">
        <v>15653</v>
      </c>
      <c r="J52" s="45">
        <v>10585</v>
      </c>
      <c r="K52" s="53">
        <v>147.9</v>
      </c>
      <c r="L52" s="50">
        <v>441510</v>
      </c>
      <c r="M52" s="45">
        <v>421928</v>
      </c>
      <c r="N52" s="53">
        <v>104.6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B53" s="100" t="s">
        <v>95</v>
      </c>
      <c r="C53" s="54">
        <v>265269</v>
      </c>
      <c r="D53" s="55">
        <v>187452</v>
      </c>
      <c r="E53" s="30">
        <v>141.5</v>
      </c>
      <c r="F53" s="56">
        <v>58</v>
      </c>
      <c r="G53" s="55">
        <v>32</v>
      </c>
      <c r="H53" s="30">
        <v>181.3</v>
      </c>
      <c r="I53" s="56">
        <v>310858</v>
      </c>
      <c r="J53" s="55">
        <v>245878</v>
      </c>
      <c r="K53" s="30">
        <v>126.4</v>
      </c>
      <c r="L53" s="56">
        <v>576185</v>
      </c>
      <c r="M53" s="55">
        <v>433362</v>
      </c>
      <c r="N53" s="30">
        <v>133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172</v>
      </c>
      <c r="C54" s="113">
        <v>167969545</v>
      </c>
      <c r="D54" s="114">
        <v>165439586</v>
      </c>
      <c r="E54" s="115">
        <v>101.5</v>
      </c>
      <c r="F54" s="113">
        <v>17085141</v>
      </c>
      <c r="G54" s="114">
        <v>17606487</v>
      </c>
      <c r="H54" s="115">
        <v>97</v>
      </c>
      <c r="I54" s="113">
        <v>298722589</v>
      </c>
      <c r="J54" s="114">
        <v>309063459</v>
      </c>
      <c r="K54" s="107">
        <v>96.7</v>
      </c>
      <c r="L54" s="113">
        <v>483777275</v>
      </c>
      <c r="M54" s="114">
        <v>492109532</v>
      </c>
      <c r="N54" s="107">
        <v>98.3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101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10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26.25" customHeight="1" thickBot="1" x14ac:dyDescent="0.2">
      <c r="B2" s="27"/>
      <c r="C2" s="27"/>
      <c r="D2" s="27"/>
      <c r="E2" s="33"/>
      <c r="F2" s="157">
        <v>42705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s="82" customFormat="1" ht="19.5" customHeight="1" x14ac:dyDescent="0.15">
      <c r="B3" s="158" t="s">
        <v>109</v>
      </c>
      <c r="C3" s="150" t="s">
        <v>110</v>
      </c>
      <c r="D3" s="150"/>
      <c r="E3" s="151"/>
      <c r="F3" s="152" t="s">
        <v>111</v>
      </c>
      <c r="G3" s="150"/>
      <c r="H3" s="151"/>
      <c r="I3" s="152" t="s">
        <v>112</v>
      </c>
      <c r="J3" s="150"/>
      <c r="K3" s="151"/>
      <c r="L3" s="153" t="s">
        <v>113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2:59" s="82" customFormat="1" ht="24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2:59" s="3" customFormat="1" ht="15" customHeight="1" x14ac:dyDescent="0.15">
      <c r="B5" s="38" t="s">
        <v>165</v>
      </c>
      <c r="C5" s="39">
        <v>34405461</v>
      </c>
      <c r="D5" s="40">
        <v>37912481</v>
      </c>
      <c r="E5" s="14">
        <v>90.7</v>
      </c>
      <c r="F5" s="41">
        <v>5708275</v>
      </c>
      <c r="G5" s="40">
        <v>5935715</v>
      </c>
      <c r="H5" s="14">
        <v>96.2</v>
      </c>
      <c r="I5" s="41">
        <v>82096169</v>
      </c>
      <c r="J5" s="40">
        <v>85222123</v>
      </c>
      <c r="K5" s="14">
        <v>96.3</v>
      </c>
      <c r="L5" s="41">
        <v>122209905</v>
      </c>
      <c r="M5" s="40">
        <v>129070319</v>
      </c>
      <c r="N5" s="14">
        <v>94.7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166</v>
      </c>
      <c r="C6" s="44">
        <v>9673217</v>
      </c>
      <c r="D6" s="45">
        <v>9865850</v>
      </c>
      <c r="E6" s="6">
        <v>98</v>
      </c>
      <c r="F6" s="46">
        <v>1787067</v>
      </c>
      <c r="G6" s="45">
        <v>1453096</v>
      </c>
      <c r="H6" s="6">
        <v>123</v>
      </c>
      <c r="I6" s="46">
        <v>23775219</v>
      </c>
      <c r="J6" s="45">
        <v>28015454</v>
      </c>
      <c r="K6" s="6">
        <v>84.9</v>
      </c>
      <c r="L6" s="46">
        <v>35235503</v>
      </c>
      <c r="M6" s="45">
        <v>39334400</v>
      </c>
      <c r="N6" s="6">
        <v>89.6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167</v>
      </c>
      <c r="C7" s="44">
        <v>30991723</v>
      </c>
      <c r="D7" s="45">
        <v>30135127</v>
      </c>
      <c r="E7" s="6">
        <v>102.8</v>
      </c>
      <c r="F7" s="46">
        <v>2232117</v>
      </c>
      <c r="G7" s="45">
        <v>1959399</v>
      </c>
      <c r="H7" s="6">
        <v>113.9</v>
      </c>
      <c r="I7" s="46">
        <v>3803081</v>
      </c>
      <c r="J7" s="45">
        <v>3938391</v>
      </c>
      <c r="K7" s="6">
        <v>96.6</v>
      </c>
      <c r="L7" s="46">
        <v>37026921</v>
      </c>
      <c r="M7" s="45">
        <v>36032917</v>
      </c>
      <c r="N7" s="6">
        <v>102.8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8011344</v>
      </c>
      <c r="D8" s="45">
        <v>7969787</v>
      </c>
      <c r="E8" s="6">
        <v>100.5</v>
      </c>
      <c r="F8" s="46">
        <v>2594948</v>
      </c>
      <c r="G8" s="45">
        <v>2294951</v>
      </c>
      <c r="H8" s="47">
        <v>113.1</v>
      </c>
      <c r="I8" s="46">
        <v>20428368</v>
      </c>
      <c r="J8" s="45">
        <v>19797340</v>
      </c>
      <c r="K8" s="6">
        <v>103.2</v>
      </c>
      <c r="L8" s="46">
        <v>31034660</v>
      </c>
      <c r="M8" s="45">
        <v>30062078</v>
      </c>
      <c r="N8" s="6">
        <v>103.2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168</v>
      </c>
      <c r="C9" s="44">
        <v>13531312</v>
      </c>
      <c r="D9" s="45">
        <v>13082795</v>
      </c>
      <c r="E9" s="6">
        <v>103.4</v>
      </c>
      <c r="F9" s="46">
        <v>71337</v>
      </c>
      <c r="G9" s="45">
        <v>43120</v>
      </c>
      <c r="H9" s="6">
        <v>165.4</v>
      </c>
      <c r="I9" s="46">
        <v>8019167</v>
      </c>
      <c r="J9" s="45">
        <v>8379597</v>
      </c>
      <c r="K9" s="6">
        <v>95.7</v>
      </c>
      <c r="L9" s="46">
        <v>21621816</v>
      </c>
      <c r="M9" s="45">
        <v>21505512</v>
      </c>
      <c r="N9" s="6">
        <v>100.5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3379692</v>
      </c>
      <c r="D10" s="45">
        <v>1567440</v>
      </c>
      <c r="E10" s="6">
        <v>215.6</v>
      </c>
      <c r="F10" s="46">
        <v>822515</v>
      </c>
      <c r="G10" s="45">
        <v>730620</v>
      </c>
      <c r="H10" s="6">
        <v>112.6</v>
      </c>
      <c r="I10" s="46">
        <v>43827191</v>
      </c>
      <c r="J10" s="45">
        <v>39247630</v>
      </c>
      <c r="K10" s="6">
        <v>111.7</v>
      </c>
      <c r="L10" s="46">
        <v>48029398</v>
      </c>
      <c r="M10" s="45">
        <v>41545690</v>
      </c>
      <c r="N10" s="6">
        <v>115.6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18463655</v>
      </c>
      <c r="D11" s="45">
        <v>20483430</v>
      </c>
      <c r="E11" s="6">
        <v>90.1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18463655</v>
      </c>
      <c r="M11" s="45">
        <v>20483430</v>
      </c>
      <c r="N11" s="6">
        <v>90.1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1857000</v>
      </c>
      <c r="D12" s="45">
        <v>1876000</v>
      </c>
      <c r="E12" s="6">
        <v>99</v>
      </c>
      <c r="F12" s="46">
        <v>119000</v>
      </c>
      <c r="G12" s="45">
        <v>136000</v>
      </c>
      <c r="H12" s="6">
        <v>87.5</v>
      </c>
      <c r="I12" s="46">
        <v>12885000</v>
      </c>
      <c r="J12" s="45">
        <v>13237000</v>
      </c>
      <c r="K12" s="6">
        <v>97.3</v>
      </c>
      <c r="L12" s="46">
        <v>14861000</v>
      </c>
      <c r="M12" s="45">
        <v>15249000</v>
      </c>
      <c r="N12" s="6">
        <v>97.5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4255373</v>
      </c>
      <c r="D13" s="45">
        <v>4851770</v>
      </c>
      <c r="E13" s="6">
        <v>87.7</v>
      </c>
      <c r="F13" s="46">
        <v>5</v>
      </c>
      <c r="G13" s="45">
        <v>0</v>
      </c>
      <c r="H13" s="6" t="s">
        <v>59</v>
      </c>
      <c r="I13" s="46">
        <v>9464083</v>
      </c>
      <c r="J13" s="45">
        <v>8886428</v>
      </c>
      <c r="K13" s="6">
        <v>106.5</v>
      </c>
      <c r="L13" s="46">
        <v>13719461</v>
      </c>
      <c r="M13" s="45">
        <v>13738198</v>
      </c>
      <c r="N13" s="6">
        <v>99.9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2330909</v>
      </c>
      <c r="D14" s="45">
        <v>2610490</v>
      </c>
      <c r="E14" s="6">
        <v>89.3</v>
      </c>
      <c r="F14" s="46">
        <v>683920</v>
      </c>
      <c r="G14" s="45">
        <v>557679</v>
      </c>
      <c r="H14" s="47">
        <v>122.6</v>
      </c>
      <c r="I14" s="46">
        <v>8542533</v>
      </c>
      <c r="J14" s="45">
        <v>9201707</v>
      </c>
      <c r="K14" s="47">
        <v>92.8</v>
      </c>
      <c r="L14" s="46">
        <v>11557362</v>
      </c>
      <c r="M14" s="45">
        <v>12369876</v>
      </c>
      <c r="N14" s="6">
        <v>93.4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118618</v>
      </c>
      <c r="D15" s="45">
        <v>128760</v>
      </c>
      <c r="E15" s="6">
        <v>92.1</v>
      </c>
      <c r="F15" s="46">
        <v>11470</v>
      </c>
      <c r="G15" s="45">
        <v>17630</v>
      </c>
      <c r="H15" s="6">
        <v>65.099999999999994</v>
      </c>
      <c r="I15" s="46">
        <v>7386352</v>
      </c>
      <c r="J15" s="45">
        <v>7255776</v>
      </c>
      <c r="K15" s="6">
        <v>101.8</v>
      </c>
      <c r="L15" s="46">
        <v>7516440</v>
      </c>
      <c r="M15" s="45">
        <v>7402166</v>
      </c>
      <c r="N15" s="6">
        <v>101.5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3949841</v>
      </c>
      <c r="D16" s="45">
        <v>3538702</v>
      </c>
      <c r="E16" s="6">
        <v>111.6</v>
      </c>
      <c r="F16" s="46">
        <v>2402</v>
      </c>
      <c r="G16" s="45">
        <v>3987</v>
      </c>
      <c r="H16" s="6">
        <v>60.2</v>
      </c>
      <c r="I16" s="46">
        <v>3719714</v>
      </c>
      <c r="J16" s="45">
        <v>3827557</v>
      </c>
      <c r="K16" s="6">
        <v>97.2</v>
      </c>
      <c r="L16" s="46">
        <v>7671957</v>
      </c>
      <c r="M16" s="45">
        <v>7370246</v>
      </c>
      <c r="N16" s="6">
        <v>104.1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535509</v>
      </c>
      <c r="D17" s="45">
        <v>501875</v>
      </c>
      <c r="E17" s="6">
        <v>106.7</v>
      </c>
      <c r="F17" s="46">
        <v>90278</v>
      </c>
      <c r="G17" s="45">
        <v>163506</v>
      </c>
      <c r="H17" s="6">
        <v>55.2</v>
      </c>
      <c r="I17" s="46">
        <v>4654497</v>
      </c>
      <c r="J17" s="45">
        <v>4857642</v>
      </c>
      <c r="K17" s="6">
        <v>95.8</v>
      </c>
      <c r="L17" s="46">
        <v>5280284</v>
      </c>
      <c r="M17" s="45">
        <v>5523023</v>
      </c>
      <c r="N17" s="6">
        <v>95.6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893291</v>
      </c>
      <c r="D18" s="45">
        <v>1207331</v>
      </c>
      <c r="E18" s="6">
        <v>74</v>
      </c>
      <c r="F18" s="46">
        <v>98269</v>
      </c>
      <c r="G18" s="45">
        <v>121508</v>
      </c>
      <c r="H18" s="6">
        <v>80.900000000000006</v>
      </c>
      <c r="I18" s="46">
        <v>7203847</v>
      </c>
      <c r="J18" s="45">
        <v>6084605</v>
      </c>
      <c r="K18" s="6">
        <v>118.4</v>
      </c>
      <c r="L18" s="46">
        <v>8195407</v>
      </c>
      <c r="M18" s="45">
        <v>7413444</v>
      </c>
      <c r="N18" s="6">
        <v>110.5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510121</v>
      </c>
      <c r="D19" s="45">
        <v>454428</v>
      </c>
      <c r="E19" s="6">
        <v>112.3</v>
      </c>
      <c r="F19" s="46">
        <v>20253</v>
      </c>
      <c r="G19" s="45">
        <v>4997</v>
      </c>
      <c r="H19" s="6">
        <v>405.3</v>
      </c>
      <c r="I19" s="46">
        <v>2772943</v>
      </c>
      <c r="J19" s="45">
        <v>3114761</v>
      </c>
      <c r="K19" s="6">
        <v>89</v>
      </c>
      <c r="L19" s="46">
        <v>3303317</v>
      </c>
      <c r="M19" s="45">
        <v>3574186</v>
      </c>
      <c r="N19" s="6">
        <v>92.4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2215219</v>
      </c>
      <c r="D20" s="45">
        <v>2383446</v>
      </c>
      <c r="E20" s="6">
        <v>92.9</v>
      </c>
      <c r="F20" s="46">
        <v>33155</v>
      </c>
      <c r="G20" s="45">
        <v>42203</v>
      </c>
      <c r="H20" s="47">
        <v>78.599999999999994</v>
      </c>
      <c r="I20" s="46">
        <v>568186</v>
      </c>
      <c r="J20" s="45">
        <v>446983</v>
      </c>
      <c r="K20" s="6">
        <v>127.1</v>
      </c>
      <c r="L20" s="46">
        <v>2816560</v>
      </c>
      <c r="M20" s="45">
        <v>2872632</v>
      </c>
      <c r="N20" s="6">
        <v>98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5385682</v>
      </c>
      <c r="D21" s="45">
        <v>5048274</v>
      </c>
      <c r="E21" s="6">
        <v>106.7</v>
      </c>
      <c r="F21" s="46">
        <v>73521</v>
      </c>
      <c r="G21" s="45">
        <v>23069</v>
      </c>
      <c r="H21" s="6">
        <v>318.7</v>
      </c>
      <c r="I21" s="46">
        <v>463726</v>
      </c>
      <c r="J21" s="45">
        <v>301252</v>
      </c>
      <c r="K21" s="6">
        <v>153.9</v>
      </c>
      <c r="L21" s="46">
        <v>5922929</v>
      </c>
      <c r="M21" s="45">
        <v>5372595</v>
      </c>
      <c r="N21" s="6">
        <v>110.2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1063197</v>
      </c>
      <c r="D22" s="45">
        <v>1197022</v>
      </c>
      <c r="E22" s="6">
        <v>88.8</v>
      </c>
      <c r="F22" s="46">
        <v>35057</v>
      </c>
      <c r="G22" s="45">
        <v>34522</v>
      </c>
      <c r="H22" s="6">
        <v>101.5</v>
      </c>
      <c r="I22" s="46">
        <v>1660394</v>
      </c>
      <c r="J22" s="45">
        <v>1619894</v>
      </c>
      <c r="K22" s="6">
        <v>102.5</v>
      </c>
      <c r="L22" s="46">
        <v>2758648</v>
      </c>
      <c r="M22" s="45">
        <v>2851438</v>
      </c>
      <c r="N22" s="6">
        <v>96.7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342149</v>
      </c>
      <c r="D23" s="45">
        <v>468056</v>
      </c>
      <c r="E23" s="6">
        <v>73.099999999999994</v>
      </c>
      <c r="F23" s="46">
        <v>0</v>
      </c>
      <c r="G23" s="45">
        <v>0</v>
      </c>
      <c r="H23" s="7" t="s">
        <v>59</v>
      </c>
      <c r="I23" s="46">
        <v>4034060</v>
      </c>
      <c r="J23" s="45">
        <v>4573772</v>
      </c>
      <c r="K23" s="6">
        <v>88.2</v>
      </c>
      <c r="L23" s="46">
        <v>4376209</v>
      </c>
      <c r="M23" s="45">
        <v>5041828</v>
      </c>
      <c r="N23" s="6">
        <v>86.8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2951370</v>
      </c>
      <c r="D24" s="45">
        <v>2962207</v>
      </c>
      <c r="E24" s="6">
        <v>99.6</v>
      </c>
      <c r="F24" s="46">
        <v>0</v>
      </c>
      <c r="G24" s="45">
        <v>0</v>
      </c>
      <c r="H24" s="48" t="s">
        <v>59</v>
      </c>
      <c r="I24" s="46">
        <v>419389</v>
      </c>
      <c r="J24" s="45">
        <v>379624</v>
      </c>
      <c r="K24" s="6">
        <v>110.5</v>
      </c>
      <c r="L24" s="46">
        <v>3370759</v>
      </c>
      <c r="M24" s="45">
        <v>3341831</v>
      </c>
      <c r="N24" s="6">
        <v>100.9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2399359</v>
      </c>
      <c r="D25" s="45">
        <v>2357302</v>
      </c>
      <c r="E25" s="6">
        <v>101.8</v>
      </c>
      <c r="F25" s="46">
        <v>7155</v>
      </c>
      <c r="G25" s="45">
        <v>4077</v>
      </c>
      <c r="H25" s="6">
        <v>175.5</v>
      </c>
      <c r="I25" s="46">
        <v>234415</v>
      </c>
      <c r="J25" s="45">
        <v>251190</v>
      </c>
      <c r="K25" s="6">
        <v>93.3</v>
      </c>
      <c r="L25" s="46">
        <v>2640929</v>
      </c>
      <c r="M25" s="45">
        <v>2612569</v>
      </c>
      <c r="N25" s="6">
        <v>101.1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1412294</v>
      </c>
      <c r="D26" s="45">
        <v>1221720</v>
      </c>
      <c r="E26" s="6">
        <v>115.6</v>
      </c>
      <c r="F26" s="46">
        <v>14889</v>
      </c>
      <c r="G26" s="45">
        <v>1651</v>
      </c>
      <c r="H26" s="6">
        <v>901.8</v>
      </c>
      <c r="I26" s="46">
        <v>1045446</v>
      </c>
      <c r="J26" s="45">
        <v>866002</v>
      </c>
      <c r="K26" s="6">
        <v>120.7</v>
      </c>
      <c r="L26" s="46">
        <v>2472629</v>
      </c>
      <c r="M26" s="45">
        <v>2089373</v>
      </c>
      <c r="N26" s="6">
        <v>118.3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422099</v>
      </c>
      <c r="D27" s="45">
        <v>597041</v>
      </c>
      <c r="E27" s="6">
        <v>70.7</v>
      </c>
      <c r="F27" s="46">
        <v>27961</v>
      </c>
      <c r="G27" s="45">
        <v>7136</v>
      </c>
      <c r="H27" s="6">
        <v>391.8</v>
      </c>
      <c r="I27" s="46">
        <v>1570584</v>
      </c>
      <c r="J27" s="45">
        <v>1820339</v>
      </c>
      <c r="K27" s="6">
        <v>86.3</v>
      </c>
      <c r="L27" s="46">
        <v>2020644</v>
      </c>
      <c r="M27" s="45">
        <v>2424516</v>
      </c>
      <c r="N27" s="6">
        <v>83.3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1768302</v>
      </c>
      <c r="D28" s="45">
        <v>2474438</v>
      </c>
      <c r="E28" s="6">
        <v>71.5</v>
      </c>
      <c r="F28" s="46">
        <v>0</v>
      </c>
      <c r="G28" s="45">
        <v>0</v>
      </c>
      <c r="H28" s="48" t="s">
        <v>59</v>
      </c>
      <c r="I28" s="46">
        <v>190015</v>
      </c>
      <c r="J28" s="45">
        <v>123128</v>
      </c>
      <c r="K28" s="6">
        <v>154.30000000000001</v>
      </c>
      <c r="L28" s="46">
        <v>1958317</v>
      </c>
      <c r="M28" s="45">
        <v>2597566</v>
      </c>
      <c r="N28" s="6">
        <v>75.400000000000006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1792190</v>
      </c>
      <c r="D29" s="45">
        <v>1755330</v>
      </c>
      <c r="E29" s="6">
        <v>102.1</v>
      </c>
      <c r="F29" s="46">
        <v>11962</v>
      </c>
      <c r="G29" s="45">
        <v>17483</v>
      </c>
      <c r="H29" s="6">
        <v>68.400000000000006</v>
      </c>
      <c r="I29" s="46">
        <v>119346</v>
      </c>
      <c r="J29" s="45">
        <v>95513</v>
      </c>
      <c r="K29" s="6">
        <v>125</v>
      </c>
      <c r="L29" s="46">
        <v>1923498</v>
      </c>
      <c r="M29" s="45">
        <v>1868326</v>
      </c>
      <c r="N29" s="6">
        <v>103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128369</v>
      </c>
      <c r="D30" s="45">
        <v>93121</v>
      </c>
      <c r="E30" s="6">
        <v>137.9</v>
      </c>
      <c r="F30" s="46">
        <v>76635</v>
      </c>
      <c r="G30" s="45">
        <v>110405</v>
      </c>
      <c r="H30" s="6">
        <v>69.400000000000006</v>
      </c>
      <c r="I30" s="46">
        <v>2159607</v>
      </c>
      <c r="J30" s="45">
        <v>2552729</v>
      </c>
      <c r="K30" s="6">
        <v>84.6</v>
      </c>
      <c r="L30" s="46">
        <v>2364611</v>
      </c>
      <c r="M30" s="45">
        <v>2756255</v>
      </c>
      <c r="N30" s="6">
        <v>85.8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67" t="s">
        <v>76</v>
      </c>
      <c r="C31" s="44">
        <v>1561487</v>
      </c>
      <c r="D31" s="45">
        <v>1699787</v>
      </c>
      <c r="E31" s="6">
        <v>91.9</v>
      </c>
      <c r="F31" s="46">
        <v>0</v>
      </c>
      <c r="G31" s="45">
        <v>0</v>
      </c>
      <c r="H31" s="7" t="s">
        <v>59</v>
      </c>
      <c r="I31" s="46">
        <v>338696</v>
      </c>
      <c r="J31" s="45">
        <v>284338</v>
      </c>
      <c r="K31" s="6">
        <v>119.1</v>
      </c>
      <c r="L31" s="46">
        <v>1900183</v>
      </c>
      <c r="M31" s="45">
        <v>1984125</v>
      </c>
      <c r="N31" s="6">
        <v>95.8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67" t="s">
        <v>77</v>
      </c>
      <c r="C32" s="44">
        <v>1799806</v>
      </c>
      <c r="D32" s="45">
        <v>1780443</v>
      </c>
      <c r="E32" s="6">
        <v>101.1</v>
      </c>
      <c r="F32" s="46">
        <v>24352</v>
      </c>
      <c r="G32" s="45">
        <v>41045</v>
      </c>
      <c r="H32" s="47">
        <v>59.3</v>
      </c>
      <c r="I32" s="46">
        <v>43279</v>
      </c>
      <c r="J32" s="45">
        <v>38207</v>
      </c>
      <c r="K32" s="6">
        <v>113.3</v>
      </c>
      <c r="L32" s="46">
        <v>1867437</v>
      </c>
      <c r="M32" s="45">
        <v>1859695</v>
      </c>
      <c r="N32" s="6">
        <v>100.4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67" t="s">
        <v>78</v>
      </c>
      <c r="C33" s="44">
        <v>911405</v>
      </c>
      <c r="D33" s="45">
        <v>945691</v>
      </c>
      <c r="E33" s="6">
        <v>96.4</v>
      </c>
      <c r="F33" s="46">
        <v>18625</v>
      </c>
      <c r="G33" s="45">
        <v>13765</v>
      </c>
      <c r="H33" s="6">
        <v>135.30000000000001</v>
      </c>
      <c r="I33" s="46">
        <v>166888</v>
      </c>
      <c r="J33" s="45">
        <v>306859</v>
      </c>
      <c r="K33" s="6">
        <v>54.4</v>
      </c>
      <c r="L33" s="46">
        <v>1096918</v>
      </c>
      <c r="M33" s="45">
        <v>1266315</v>
      </c>
      <c r="N33" s="6">
        <v>86.6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340248</v>
      </c>
      <c r="D34" s="45">
        <v>389710</v>
      </c>
      <c r="E34" s="6">
        <v>87.3</v>
      </c>
      <c r="F34" s="46">
        <v>56391</v>
      </c>
      <c r="G34" s="45">
        <v>76725</v>
      </c>
      <c r="H34" s="6">
        <v>73.5</v>
      </c>
      <c r="I34" s="46">
        <v>1235677</v>
      </c>
      <c r="J34" s="45">
        <v>1293520</v>
      </c>
      <c r="K34" s="6">
        <v>95.5</v>
      </c>
      <c r="L34" s="46">
        <v>1632316</v>
      </c>
      <c r="M34" s="45">
        <v>1759955</v>
      </c>
      <c r="N34" s="6">
        <v>92.7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67" t="s">
        <v>79</v>
      </c>
      <c r="C35" s="44">
        <v>270178</v>
      </c>
      <c r="D35" s="45">
        <v>370418</v>
      </c>
      <c r="E35" s="6">
        <v>72.900000000000006</v>
      </c>
      <c r="F35" s="46">
        <v>261995</v>
      </c>
      <c r="G35" s="45">
        <v>221374</v>
      </c>
      <c r="H35" s="6">
        <v>118.3</v>
      </c>
      <c r="I35" s="46">
        <v>354746</v>
      </c>
      <c r="J35" s="45">
        <v>357732</v>
      </c>
      <c r="K35" s="6">
        <v>99.2</v>
      </c>
      <c r="L35" s="46">
        <v>886919</v>
      </c>
      <c r="M35" s="45">
        <v>949524</v>
      </c>
      <c r="N35" s="6">
        <v>93.4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76239</v>
      </c>
      <c r="D36" s="45">
        <v>119131</v>
      </c>
      <c r="E36" s="6">
        <v>64</v>
      </c>
      <c r="F36" s="46">
        <v>0</v>
      </c>
      <c r="G36" s="45">
        <v>0</v>
      </c>
      <c r="H36" s="48" t="s">
        <v>59</v>
      </c>
      <c r="I36" s="46">
        <v>1548003</v>
      </c>
      <c r="J36" s="45">
        <v>1698571</v>
      </c>
      <c r="K36" s="6">
        <v>91.1</v>
      </c>
      <c r="L36" s="46">
        <v>1624242</v>
      </c>
      <c r="M36" s="45">
        <v>1817702</v>
      </c>
      <c r="N36" s="6">
        <v>89.4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68" t="s">
        <v>80</v>
      </c>
      <c r="C37" s="44">
        <v>421924</v>
      </c>
      <c r="D37" s="45">
        <v>492270</v>
      </c>
      <c r="E37" s="6">
        <v>85.7</v>
      </c>
      <c r="F37" s="46">
        <v>0</v>
      </c>
      <c r="G37" s="45">
        <v>2350</v>
      </c>
      <c r="H37" s="6" t="s">
        <v>59</v>
      </c>
      <c r="I37" s="46">
        <v>761378</v>
      </c>
      <c r="J37" s="45">
        <v>748926</v>
      </c>
      <c r="K37" s="6">
        <v>101.7</v>
      </c>
      <c r="L37" s="46">
        <v>1183302</v>
      </c>
      <c r="M37" s="45">
        <v>1243546</v>
      </c>
      <c r="N37" s="6">
        <v>95.2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68" t="s">
        <v>81</v>
      </c>
      <c r="C38" s="44">
        <v>196083</v>
      </c>
      <c r="D38" s="45">
        <v>220903</v>
      </c>
      <c r="E38" s="6">
        <v>88.8</v>
      </c>
      <c r="F38" s="46">
        <v>2144</v>
      </c>
      <c r="G38" s="45">
        <v>2647</v>
      </c>
      <c r="H38" s="47">
        <v>81</v>
      </c>
      <c r="I38" s="46">
        <v>1006234</v>
      </c>
      <c r="J38" s="45">
        <v>1037738</v>
      </c>
      <c r="K38" s="47">
        <v>97</v>
      </c>
      <c r="L38" s="46">
        <v>1204461</v>
      </c>
      <c r="M38" s="45">
        <v>1261288</v>
      </c>
      <c r="N38" s="6">
        <v>95.5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68" t="s">
        <v>82</v>
      </c>
      <c r="C39" s="44">
        <v>288754</v>
      </c>
      <c r="D39" s="45">
        <v>262565</v>
      </c>
      <c r="E39" s="6">
        <v>110</v>
      </c>
      <c r="F39" s="46">
        <v>39500</v>
      </c>
      <c r="G39" s="45">
        <v>28020</v>
      </c>
      <c r="H39" s="6">
        <v>141</v>
      </c>
      <c r="I39" s="46">
        <v>746783</v>
      </c>
      <c r="J39" s="45">
        <v>850484</v>
      </c>
      <c r="K39" s="6">
        <v>87.8</v>
      </c>
      <c r="L39" s="46">
        <v>1075037</v>
      </c>
      <c r="M39" s="45">
        <v>1141069</v>
      </c>
      <c r="N39" s="6">
        <v>94.2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68" t="s">
        <v>83</v>
      </c>
      <c r="C40" s="44">
        <v>0</v>
      </c>
      <c r="D40" s="49" t="s">
        <v>59</v>
      </c>
      <c r="E40" s="7" t="s">
        <v>59</v>
      </c>
      <c r="F40" s="46">
        <v>73101</v>
      </c>
      <c r="G40" s="49" t="s">
        <v>59</v>
      </c>
      <c r="H40" s="7" t="s">
        <v>59</v>
      </c>
      <c r="I40" s="46">
        <v>1492632</v>
      </c>
      <c r="J40" s="49" t="s">
        <v>59</v>
      </c>
      <c r="K40" s="7" t="s">
        <v>59</v>
      </c>
      <c r="L40" s="46">
        <v>1565733</v>
      </c>
      <c r="M40" s="49" t="s">
        <v>59</v>
      </c>
      <c r="N40" s="7" t="s">
        <v>59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68" t="s">
        <v>84</v>
      </c>
      <c r="C41" s="44">
        <v>795462</v>
      </c>
      <c r="D41" s="45">
        <v>696444</v>
      </c>
      <c r="E41" s="6">
        <v>114.2</v>
      </c>
      <c r="F41" s="46">
        <v>0</v>
      </c>
      <c r="G41" s="45">
        <v>0</v>
      </c>
      <c r="H41" s="48" t="s">
        <v>59</v>
      </c>
      <c r="I41" s="46">
        <v>173101</v>
      </c>
      <c r="J41" s="45">
        <v>196825</v>
      </c>
      <c r="K41" s="6">
        <v>87.9</v>
      </c>
      <c r="L41" s="46">
        <v>968563</v>
      </c>
      <c r="M41" s="45">
        <v>893269</v>
      </c>
      <c r="N41" s="6">
        <v>108.4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68" t="s">
        <v>85</v>
      </c>
      <c r="C42" s="44">
        <v>74092</v>
      </c>
      <c r="D42" s="45">
        <v>68042</v>
      </c>
      <c r="E42" s="6">
        <v>108.9</v>
      </c>
      <c r="F42" s="46">
        <v>0</v>
      </c>
      <c r="G42" s="45">
        <v>0</v>
      </c>
      <c r="H42" s="7" t="s">
        <v>59</v>
      </c>
      <c r="I42" s="46">
        <v>791159</v>
      </c>
      <c r="J42" s="45">
        <v>1137675</v>
      </c>
      <c r="K42" s="6">
        <v>69.5</v>
      </c>
      <c r="L42" s="46">
        <v>865251</v>
      </c>
      <c r="M42" s="45">
        <v>1205717</v>
      </c>
      <c r="N42" s="6">
        <v>71.8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68" t="s">
        <v>86</v>
      </c>
      <c r="C43" s="44">
        <v>208333</v>
      </c>
      <c r="D43" s="45">
        <v>222776</v>
      </c>
      <c r="E43" s="6">
        <v>93.5</v>
      </c>
      <c r="F43" s="46">
        <v>23612</v>
      </c>
      <c r="G43" s="45">
        <v>22515</v>
      </c>
      <c r="H43" s="47">
        <v>104.9</v>
      </c>
      <c r="I43" s="46">
        <v>897692</v>
      </c>
      <c r="J43" s="45">
        <v>905561</v>
      </c>
      <c r="K43" s="6">
        <v>99.1</v>
      </c>
      <c r="L43" s="46">
        <v>1129637</v>
      </c>
      <c r="M43" s="45">
        <v>1150852</v>
      </c>
      <c r="N43" s="6">
        <v>98.2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68" t="s">
        <v>87</v>
      </c>
      <c r="C44" s="44">
        <v>276843</v>
      </c>
      <c r="D44" s="45">
        <v>297134</v>
      </c>
      <c r="E44" s="6">
        <v>93.2</v>
      </c>
      <c r="F44" s="46">
        <v>2018</v>
      </c>
      <c r="G44" s="45">
        <v>6015</v>
      </c>
      <c r="H44" s="47">
        <v>33.5</v>
      </c>
      <c r="I44" s="46">
        <v>712811</v>
      </c>
      <c r="J44" s="45">
        <v>759956</v>
      </c>
      <c r="K44" s="6">
        <v>93.8</v>
      </c>
      <c r="L44" s="46">
        <v>991672</v>
      </c>
      <c r="M44" s="45">
        <v>1063105</v>
      </c>
      <c r="N44" s="6">
        <v>93.3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68" t="s">
        <v>88</v>
      </c>
      <c r="C45" s="44">
        <v>48935</v>
      </c>
      <c r="D45" s="45">
        <v>66648</v>
      </c>
      <c r="E45" s="6">
        <v>73.400000000000006</v>
      </c>
      <c r="F45" s="46">
        <v>54</v>
      </c>
      <c r="G45" s="45">
        <v>248</v>
      </c>
      <c r="H45" s="6">
        <v>21.8</v>
      </c>
      <c r="I45" s="46">
        <v>959749</v>
      </c>
      <c r="J45" s="45">
        <v>876688</v>
      </c>
      <c r="K45" s="6">
        <v>109.5</v>
      </c>
      <c r="L45" s="46">
        <v>1008738</v>
      </c>
      <c r="M45" s="45">
        <v>943584</v>
      </c>
      <c r="N45" s="6">
        <v>106.9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68" t="s">
        <v>89</v>
      </c>
      <c r="C46" s="44">
        <v>445809</v>
      </c>
      <c r="D46" s="45">
        <v>473177</v>
      </c>
      <c r="E46" s="6">
        <v>94.2</v>
      </c>
      <c r="F46" s="46">
        <v>0</v>
      </c>
      <c r="G46" s="45">
        <v>0</v>
      </c>
      <c r="H46" s="7" t="s">
        <v>59</v>
      </c>
      <c r="I46" s="46">
        <v>25135</v>
      </c>
      <c r="J46" s="45">
        <v>17500</v>
      </c>
      <c r="K46" s="6">
        <v>143.6</v>
      </c>
      <c r="L46" s="46">
        <v>470944</v>
      </c>
      <c r="M46" s="45">
        <v>490677</v>
      </c>
      <c r="N46" s="6">
        <v>96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68" t="s">
        <v>90</v>
      </c>
      <c r="C47" s="44">
        <v>5307</v>
      </c>
      <c r="D47" s="45">
        <v>13610</v>
      </c>
      <c r="E47" s="6">
        <v>39</v>
      </c>
      <c r="F47" s="46">
        <v>0</v>
      </c>
      <c r="G47" s="50">
        <v>0</v>
      </c>
      <c r="H47" s="7" t="s">
        <v>59</v>
      </c>
      <c r="I47" s="44">
        <v>664855</v>
      </c>
      <c r="J47" s="50">
        <v>605075</v>
      </c>
      <c r="K47" s="6">
        <v>109.9</v>
      </c>
      <c r="L47" s="44">
        <v>670162</v>
      </c>
      <c r="M47" s="50">
        <v>618685</v>
      </c>
      <c r="N47" s="6">
        <v>108.3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68" t="s">
        <v>91</v>
      </c>
      <c r="C48" s="44">
        <v>270823</v>
      </c>
      <c r="D48" s="45">
        <v>244012</v>
      </c>
      <c r="E48" s="6">
        <v>111</v>
      </c>
      <c r="F48" s="46">
        <v>18990</v>
      </c>
      <c r="G48" s="51">
        <v>11995</v>
      </c>
      <c r="H48" s="47">
        <v>158.30000000000001</v>
      </c>
      <c r="I48" s="46">
        <v>169624</v>
      </c>
      <c r="J48" s="45">
        <v>171304</v>
      </c>
      <c r="K48" s="6">
        <v>99</v>
      </c>
      <c r="L48" s="46">
        <v>459437</v>
      </c>
      <c r="M48" s="45">
        <v>427311</v>
      </c>
      <c r="N48" s="6">
        <v>107.5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B49" s="43" t="s">
        <v>8</v>
      </c>
      <c r="C49" s="44">
        <v>632432</v>
      </c>
      <c r="D49" s="45">
        <v>791866</v>
      </c>
      <c r="E49" s="6">
        <v>79.900000000000006</v>
      </c>
      <c r="F49" s="46">
        <v>5264</v>
      </c>
      <c r="G49" s="45">
        <v>1787</v>
      </c>
      <c r="H49" s="47">
        <v>294.60000000000002</v>
      </c>
      <c r="I49" s="46">
        <v>820616</v>
      </c>
      <c r="J49" s="45">
        <v>867220</v>
      </c>
      <c r="K49" s="6">
        <v>94.6</v>
      </c>
      <c r="L49" s="46">
        <v>1458312</v>
      </c>
      <c r="M49" s="45">
        <v>1660873</v>
      </c>
      <c r="N49" s="6">
        <v>87.8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B50" s="68" t="s">
        <v>92</v>
      </c>
      <c r="C50" s="44">
        <v>90507</v>
      </c>
      <c r="D50" s="45">
        <v>131808</v>
      </c>
      <c r="E50" s="6">
        <v>68.7</v>
      </c>
      <c r="F50" s="46">
        <v>37767</v>
      </c>
      <c r="G50" s="45">
        <v>41760</v>
      </c>
      <c r="H50" s="47">
        <v>90.4</v>
      </c>
      <c r="I50" s="46">
        <v>190236</v>
      </c>
      <c r="J50" s="45">
        <v>171356</v>
      </c>
      <c r="K50" s="47">
        <v>111</v>
      </c>
      <c r="L50" s="46">
        <v>318510</v>
      </c>
      <c r="M50" s="45">
        <v>344924</v>
      </c>
      <c r="N50" s="6">
        <v>92.3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B51" s="68" t="s">
        <v>93</v>
      </c>
      <c r="C51" s="44">
        <v>0</v>
      </c>
      <c r="D51" s="45">
        <v>0</v>
      </c>
      <c r="E51" s="7" t="s">
        <v>59</v>
      </c>
      <c r="F51" s="46">
        <v>0</v>
      </c>
      <c r="G51" s="50">
        <v>0</v>
      </c>
      <c r="H51" s="7" t="s">
        <v>59</v>
      </c>
      <c r="I51" s="52">
        <v>320529</v>
      </c>
      <c r="J51" s="45">
        <v>343480</v>
      </c>
      <c r="K51" s="6">
        <v>93.3</v>
      </c>
      <c r="L51" s="52">
        <v>320529</v>
      </c>
      <c r="M51" s="45">
        <v>343480</v>
      </c>
      <c r="N51" s="53">
        <v>93.3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B52" s="68" t="s">
        <v>94</v>
      </c>
      <c r="C52" s="44">
        <v>261480</v>
      </c>
      <c r="D52" s="45">
        <v>299336</v>
      </c>
      <c r="E52" s="6">
        <v>87.4</v>
      </c>
      <c r="F52" s="46">
        <v>0</v>
      </c>
      <c r="G52" s="50">
        <v>0</v>
      </c>
      <c r="H52" s="7" t="s">
        <v>59</v>
      </c>
      <c r="I52" s="52">
        <v>9862</v>
      </c>
      <c r="J52" s="45">
        <v>10090</v>
      </c>
      <c r="K52" s="53">
        <v>97.7</v>
      </c>
      <c r="L52" s="50">
        <v>271342</v>
      </c>
      <c r="M52" s="45">
        <v>309426</v>
      </c>
      <c r="N52" s="53">
        <v>87.7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B53" s="100" t="s">
        <v>95</v>
      </c>
      <c r="C53" s="54">
        <v>143123</v>
      </c>
      <c r="D53" s="55">
        <v>270419</v>
      </c>
      <c r="E53" s="30">
        <v>52.9</v>
      </c>
      <c r="F53" s="56">
        <v>56</v>
      </c>
      <c r="G53" s="55">
        <v>32</v>
      </c>
      <c r="H53" s="30">
        <v>175</v>
      </c>
      <c r="I53" s="56">
        <v>205251</v>
      </c>
      <c r="J53" s="55">
        <v>183658</v>
      </c>
      <c r="K53" s="30">
        <v>111.8</v>
      </c>
      <c r="L53" s="56">
        <v>348430</v>
      </c>
      <c r="M53" s="55">
        <v>454109</v>
      </c>
      <c r="N53" s="30">
        <v>76.7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170</v>
      </c>
      <c r="C54" s="113">
        <v>161906566</v>
      </c>
      <c r="D54" s="114">
        <v>166600413</v>
      </c>
      <c r="E54" s="115">
        <v>97.2</v>
      </c>
      <c r="F54" s="113">
        <v>15012959</v>
      </c>
      <c r="G54" s="114">
        <v>14133032</v>
      </c>
      <c r="H54" s="115">
        <v>106.2</v>
      </c>
      <c r="I54" s="113">
        <v>263185636</v>
      </c>
      <c r="J54" s="114">
        <v>266959200</v>
      </c>
      <c r="K54" s="107">
        <v>98.6</v>
      </c>
      <c r="L54" s="113">
        <v>440105161</v>
      </c>
      <c r="M54" s="114">
        <v>447692645</v>
      </c>
      <c r="N54" s="107">
        <v>98.3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101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10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3" customHeight="1" x14ac:dyDescent="0.25">
      <c r="B1" s="156" t="s">
        <v>25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15" customHeight="1" thickBot="1" x14ac:dyDescent="0.2">
      <c r="B2" s="27"/>
      <c r="C2" s="27"/>
      <c r="D2" s="27"/>
      <c r="E2" s="33"/>
      <c r="F2" s="157">
        <v>42736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ht="18" customHeight="1" x14ac:dyDescent="0.15">
      <c r="B3" s="158" t="s">
        <v>26</v>
      </c>
      <c r="C3" s="150" t="s">
        <v>27</v>
      </c>
      <c r="D3" s="150"/>
      <c r="E3" s="151"/>
      <c r="F3" s="152" t="s">
        <v>28</v>
      </c>
      <c r="G3" s="150"/>
      <c r="H3" s="151"/>
      <c r="I3" s="152" t="s">
        <v>29</v>
      </c>
      <c r="J3" s="150"/>
      <c r="K3" s="151"/>
      <c r="L3" s="153" t="s">
        <v>30</v>
      </c>
      <c r="M3" s="154"/>
      <c r="N3" s="155"/>
    </row>
    <row r="4" spans="2:59" ht="18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</row>
    <row r="5" spans="2:59" s="3" customFormat="1" ht="15" customHeight="1" x14ac:dyDescent="0.15">
      <c r="B5" s="38" t="s">
        <v>177</v>
      </c>
      <c r="C5" s="39">
        <v>25383657</v>
      </c>
      <c r="D5" s="40">
        <v>24587977</v>
      </c>
      <c r="E5" s="14">
        <v>103.2</v>
      </c>
      <c r="F5" s="41">
        <v>4951617</v>
      </c>
      <c r="G5" s="40">
        <v>3631318</v>
      </c>
      <c r="H5" s="14">
        <v>136.4</v>
      </c>
      <c r="I5" s="41">
        <v>60061376</v>
      </c>
      <c r="J5" s="40">
        <v>67955139</v>
      </c>
      <c r="K5" s="14">
        <v>88.4</v>
      </c>
      <c r="L5" s="41">
        <v>90396650</v>
      </c>
      <c r="M5" s="40">
        <v>96174434</v>
      </c>
      <c r="N5" s="14">
        <v>94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178</v>
      </c>
      <c r="C6" s="44">
        <v>9911691</v>
      </c>
      <c r="D6" s="45">
        <v>9781387</v>
      </c>
      <c r="E6" s="6">
        <v>101.3</v>
      </c>
      <c r="F6" s="46">
        <v>1106825</v>
      </c>
      <c r="G6" s="45">
        <v>895063</v>
      </c>
      <c r="H6" s="6">
        <v>123.7</v>
      </c>
      <c r="I6" s="46">
        <v>20353827</v>
      </c>
      <c r="J6" s="45">
        <v>20321812</v>
      </c>
      <c r="K6" s="6">
        <v>100.2</v>
      </c>
      <c r="L6" s="46">
        <v>31372343</v>
      </c>
      <c r="M6" s="45">
        <v>30998262</v>
      </c>
      <c r="N6" s="6">
        <v>101.2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179</v>
      </c>
      <c r="C7" s="44">
        <v>23560420</v>
      </c>
      <c r="D7" s="45">
        <v>21897647</v>
      </c>
      <c r="E7" s="6">
        <v>107.6</v>
      </c>
      <c r="F7" s="46">
        <v>2420221</v>
      </c>
      <c r="G7" s="45">
        <v>1898137</v>
      </c>
      <c r="H7" s="6">
        <v>127.5</v>
      </c>
      <c r="I7" s="46">
        <v>3812095</v>
      </c>
      <c r="J7" s="45">
        <v>3937779</v>
      </c>
      <c r="K7" s="6">
        <v>96.8</v>
      </c>
      <c r="L7" s="46">
        <v>29792737</v>
      </c>
      <c r="M7" s="45">
        <v>27733563</v>
      </c>
      <c r="N7" s="6">
        <v>107.4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8082414</v>
      </c>
      <c r="D8" s="45">
        <v>7387962</v>
      </c>
      <c r="E8" s="6">
        <v>109.4</v>
      </c>
      <c r="F8" s="46">
        <v>1890036</v>
      </c>
      <c r="G8" s="45">
        <v>1678307</v>
      </c>
      <c r="H8" s="47">
        <v>112.6</v>
      </c>
      <c r="I8" s="46">
        <v>18612178</v>
      </c>
      <c r="J8" s="45">
        <v>18309440</v>
      </c>
      <c r="K8" s="6">
        <v>101.7</v>
      </c>
      <c r="L8" s="46">
        <v>28584628</v>
      </c>
      <c r="M8" s="45">
        <v>27375709</v>
      </c>
      <c r="N8" s="6">
        <v>104.4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180</v>
      </c>
      <c r="C9" s="44">
        <v>15113646</v>
      </c>
      <c r="D9" s="45">
        <v>12941238</v>
      </c>
      <c r="E9" s="6">
        <v>116.8</v>
      </c>
      <c r="F9" s="46">
        <v>75845</v>
      </c>
      <c r="G9" s="45">
        <v>88288</v>
      </c>
      <c r="H9" s="6">
        <v>85.9</v>
      </c>
      <c r="I9" s="46">
        <v>6899349</v>
      </c>
      <c r="J9" s="45">
        <v>8239717</v>
      </c>
      <c r="K9" s="6">
        <v>83.7</v>
      </c>
      <c r="L9" s="46">
        <v>22088840</v>
      </c>
      <c r="M9" s="45">
        <v>21269243</v>
      </c>
      <c r="N9" s="6">
        <v>103.9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2724880</v>
      </c>
      <c r="D10" s="45">
        <v>1952651</v>
      </c>
      <c r="E10" s="6">
        <v>139.5</v>
      </c>
      <c r="F10" s="46">
        <v>928197</v>
      </c>
      <c r="G10" s="45">
        <v>657973</v>
      </c>
      <c r="H10" s="6">
        <v>141.1</v>
      </c>
      <c r="I10" s="46">
        <v>37148230</v>
      </c>
      <c r="J10" s="45">
        <v>34864310</v>
      </c>
      <c r="K10" s="6">
        <v>106.6</v>
      </c>
      <c r="L10" s="46">
        <v>40801307</v>
      </c>
      <c r="M10" s="45">
        <v>37474934</v>
      </c>
      <c r="N10" s="6">
        <v>108.9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12931569</v>
      </c>
      <c r="D11" s="45">
        <v>13321588</v>
      </c>
      <c r="E11" s="6">
        <v>97.1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12931569</v>
      </c>
      <c r="M11" s="45">
        <v>13321588</v>
      </c>
      <c r="N11" s="6">
        <v>97.1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1362000</v>
      </c>
      <c r="D12" s="45">
        <v>1470000</v>
      </c>
      <c r="E12" s="6">
        <v>92.7</v>
      </c>
      <c r="F12" s="46">
        <v>81000</v>
      </c>
      <c r="G12" s="45">
        <v>196000</v>
      </c>
      <c r="H12" s="6">
        <v>41.3</v>
      </c>
      <c r="I12" s="46">
        <v>10965000</v>
      </c>
      <c r="J12" s="45">
        <v>13875000</v>
      </c>
      <c r="K12" s="6">
        <v>79</v>
      </c>
      <c r="L12" s="46">
        <v>12408000</v>
      </c>
      <c r="M12" s="45">
        <v>15541000</v>
      </c>
      <c r="N12" s="6">
        <v>79.8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3771910</v>
      </c>
      <c r="D13" s="45">
        <v>3548362</v>
      </c>
      <c r="E13" s="6">
        <v>106.3</v>
      </c>
      <c r="F13" s="46">
        <v>0</v>
      </c>
      <c r="G13" s="45">
        <v>1206</v>
      </c>
      <c r="H13" s="7" t="s">
        <v>59</v>
      </c>
      <c r="I13" s="46">
        <v>8179901</v>
      </c>
      <c r="J13" s="45">
        <v>7542598</v>
      </c>
      <c r="K13" s="6">
        <v>108.4</v>
      </c>
      <c r="L13" s="46">
        <v>11951811</v>
      </c>
      <c r="M13" s="45">
        <v>11092166</v>
      </c>
      <c r="N13" s="6">
        <v>107.8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1989890</v>
      </c>
      <c r="D14" s="45">
        <v>2166993</v>
      </c>
      <c r="E14" s="6">
        <v>91.8</v>
      </c>
      <c r="F14" s="46">
        <v>254935</v>
      </c>
      <c r="G14" s="45">
        <v>361933</v>
      </c>
      <c r="H14" s="47">
        <v>70.400000000000006</v>
      </c>
      <c r="I14" s="46">
        <v>5559615</v>
      </c>
      <c r="J14" s="45">
        <v>6234544</v>
      </c>
      <c r="K14" s="47">
        <v>89.2</v>
      </c>
      <c r="L14" s="46">
        <v>7804440</v>
      </c>
      <c r="M14" s="45">
        <v>8763470</v>
      </c>
      <c r="N14" s="6">
        <v>89.1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104971</v>
      </c>
      <c r="D15" s="45">
        <v>92974</v>
      </c>
      <c r="E15" s="6">
        <v>112.9</v>
      </c>
      <c r="F15" s="46">
        <v>10303</v>
      </c>
      <c r="G15" s="45">
        <v>5624</v>
      </c>
      <c r="H15" s="6">
        <v>183.2</v>
      </c>
      <c r="I15" s="46">
        <v>6301933</v>
      </c>
      <c r="J15" s="45">
        <v>6402762</v>
      </c>
      <c r="K15" s="6">
        <v>98.4</v>
      </c>
      <c r="L15" s="46">
        <v>6417207</v>
      </c>
      <c r="M15" s="45">
        <v>6501360</v>
      </c>
      <c r="N15" s="6">
        <v>98.7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4428213</v>
      </c>
      <c r="D16" s="45">
        <v>4282113</v>
      </c>
      <c r="E16" s="6">
        <v>103.4</v>
      </c>
      <c r="F16" s="46">
        <v>5352</v>
      </c>
      <c r="G16" s="45">
        <v>742</v>
      </c>
      <c r="H16" s="6">
        <v>721.3</v>
      </c>
      <c r="I16" s="46">
        <v>3338833</v>
      </c>
      <c r="J16" s="45">
        <v>3488534</v>
      </c>
      <c r="K16" s="6">
        <v>95.7</v>
      </c>
      <c r="L16" s="46">
        <v>7772398</v>
      </c>
      <c r="M16" s="45">
        <v>7771389</v>
      </c>
      <c r="N16" s="6">
        <v>100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869663</v>
      </c>
      <c r="D17" s="45">
        <v>910806</v>
      </c>
      <c r="E17" s="6">
        <v>95.5</v>
      </c>
      <c r="F17" s="46">
        <v>81106</v>
      </c>
      <c r="G17" s="45">
        <v>77628</v>
      </c>
      <c r="H17" s="6">
        <v>104.5</v>
      </c>
      <c r="I17" s="46">
        <v>4698230</v>
      </c>
      <c r="J17" s="45">
        <v>4968790</v>
      </c>
      <c r="K17" s="6">
        <v>94.6</v>
      </c>
      <c r="L17" s="46">
        <v>5648999</v>
      </c>
      <c r="M17" s="45">
        <v>5957224</v>
      </c>
      <c r="N17" s="6">
        <v>94.8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802756</v>
      </c>
      <c r="D18" s="45">
        <v>739850</v>
      </c>
      <c r="E18" s="6">
        <v>108.5</v>
      </c>
      <c r="F18" s="46">
        <v>84676</v>
      </c>
      <c r="G18" s="45">
        <v>93988</v>
      </c>
      <c r="H18" s="6">
        <v>90.1</v>
      </c>
      <c r="I18" s="46">
        <v>4276876</v>
      </c>
      <c r="J18" s="45">
        <v>4355123</v>
      </c>
      <c r="K18" s="6">
        <v>98.2</v>
      </c>
      <c r="L18" s="46">
        <v>5164308</v>
      </c>
      <c r="M18" s="45">
        <v>5188961</v>
      </c>
      <c r="N18" s="6">
        <v>99.5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915788</v>
      </c>
      <c r="D19" s="45">
        <v>659832</v>
      </c>
      <c r="E19" s="6">
        <v>138.80000000000001</v>
      </c>
      <c r="F19" s="46">
        <v>5896</v>
      </c>
      <c r="G19" s="45">
        <v>2354</v>
      </c>
      <c r="H19" s="6">
        <v>250.5</v>
      </c>
      <c r="I19" s="46">
        <v>2190443</v>
      </c>
      <c r="J19" s="45">
        <v>2574475</v>
      </c>
      <c r="K19" s="6">
        <v>85.1</v>
      </c>
      <c r="L19" s="46">
        <v>3112127</v>
      </c>
      <c r="M19" s="45">
        <v>3236661</v>
      </c>
      <c r="N19" s="6">
        <v>96.2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2216640</v>
      </c>
      <c r="D20" s="45">
        <v>2126656</v>
      </c>
      <c r="E20" s="6">
        <v>104.2</v>
      </c>
      <c r="F20" s="46">
        <v>32360</v>
      </c>
      <c r="G20" s="45">
        <v>52402</v>
      </c>
      <c r="H20" s="47">
        <v>61.8</v>
      </c>
      <c r="I20" s="46">
        <v>464539</v>
      </c>
      <c r="J20" s="45">
        <v>441534</v>
      </c>
      <c r="K20" s="6">
        <v>105.2</v>
      </c>
      <c r="L20" s="46">
        <v>2713539</v>
      </c>
      <c r="M20" s="45">
        <v>2620592</v>
      </c>
      <c r="N20" s="6">
        <v>103.5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3509312</v>
      </c>
      <c r="D21" s="45">
        <v>2748888</v>
      </c>
      <c r="E21" s="6">
        <v>127.7</v>
      </c>
      <c r="F21" s="46">
        <v>70537</v>
      </c>
      <c r="G21" s="45">
        <v>14678</v>
      </c>
      <c r="H21" s="6">
        <v>480.6</v>
      </c>
      <c r="I21" s="46">
        <v>357164</v>
      </c>
      <c r="J21" s="45">
        <v>211739</v>
      </c>
      <c r="K21" s="6">
        <v>168.7</v>
      </c>
      <c r="L21" s="46">
        <v>3937013</v>
      </c>
      <c r="M21" s="45">
        <v>2975305</v>
      </c>
      <c r="N21" s="6">
        <v>132.30000000000001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915732</v>
      </c>
      <c r="D22" s="45">
        <v>974460</v>
      </c>
      <c r="E22" s="6">
        <v>94</v>
      </c>
      <c r="F22" s="46">
        <v>19072</v>
      </c>
      <c r="G22" s="45">
        <v>12349</v>
      </c>
      <c r="H22" s="6">
        <v>154.4</v>
      </c>
      <c r="I22" s="46">
        <v>1306093</v>
      </c>
      <c r="J22" s="45">
        <v>1492046</v>
      </c>
      <c r="K22" s="6">
        <v>87.5</v>
      </c>
      <c r="L22" s="46">
        <v>2240897</v>
      </c>
      <c r="M22" s="45">
        <v>2478855</v>
      </c>
      <c r="N22" s="6">
        <v>90.4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289841</v>
      </c>
      <c r="D23" s="45">
        <v>411138</v>
      </c>
      <c r="E23" s="6">
        <v>70.5</v>
      </c>
      <c r="F23" s="46">
        <v>0</v>
      </c>
      <c r="G23" s="45">
        <v>0</v>
      </c>
      <c r="H23" s="7" t="s">
        <v>59</v>
      </c>
      <c r="I23" s="46">
        <v>4162075</v>
      </c>
      <c r="J23" s="45">
        <v>4795042</v>
      </c>
      <c r="K23" s="6">
        <v>86.8</v>
      </c>
      <c r="L23" s="46">
        <v>4451916</v>
      </c>
      <c r="M23" s="45">
        <v>5206180</v>
      </c>
      <c r="N23" s="6">
        <v>85.5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3278107</v>
      </c>
      <c r="D24" s="45">
        <v>3165516</v>
      </c>
      <c r="E24" s="6">
        <v>103.6</v>
      </c>
      <c r="F24" s="46">
        <v>0</v>
      </c>
      <c r="G24" s="45">
        <v>0</v>
      </c>
      <c r="H24" s="48" t="s">
        <v>59</v>
      </c>
      <c r="I24" s="46">
        <v>272583</v>
      </c>
      <c r="J24" s="45">
        <v>284522</v>
      </c>
      <c r="K24" s="6">
        <v>95.8</v>
      </c>
      <c r="L24" s="46">
        <v>3550690</v>
      </c>
      <c r="M24" s="45">
        <v>3450038</v>
      </c>
      <c r="N24" s="6">
        <v>102.9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2637457</v>
      </c>
      <c r="D25" s="45">
        <v>2512012</v>
      </c>
      <c r="E25" s="6">
        <v>105</v>
      </c>
      <c r="F25" s="46">
        <v>1774</v>
      </c>
      <c r="G25" s="45">
        <v>2304</v>
      </c>
      <c r="H25" s="6">
        <v>77</v>
      </c>
      <c r="I25" s="46">
        <v>255984</v>
      </c>
      <c r="J25" s="45">
        <v>260741</v>
      </c>
      <c r="K25" s="6">
        <v>98.2</v>
      </c>
      <c r="L25" s="46">
        <v>2895215</v>
      </c>
      <c r="M25" s="45">
        <v>2775057</v>
      </c>
      <c r="N25" s="6">
        <v>104.3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1466321</v>
      </c>
      <c r="D26" s="45">
        <v>1312731</v>
      </c>
      <c r="E26" s="6">
        <v>111.7</v>
      </c>
      <c r="F26" s="46">
        <v>3628</v>
      </c>
      <c r="G26" s="45">
        <v>3893</v>
      </c>
      <c r="H26" s="6">
        <v>93.2</v>
      </c>
      <c r="I26" s="46">
        <v>1106939</v>
      </c>
      <c r="J26" s="45">
        <v>831160</v>
      </c>
      <c r="K26" s="6">
        <v>133.19999999999999</v>
      </c>
      <c r="L26" s="46">
        <v>2576888</v>
      </c>
      <c r="M26" s="45">
        <v>2147784</v>
      </c>
      <c r="N26" s="6">
        <v>120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319206</v>
      </c>
      <c r="D27" s="45">
        <v>288205</v>
      </c>
      <c r="E27" s="6">
        <v>110.8</v>
      </c>
      <c r="F27" s="46">
        <v>10196</v>
      </c>
      <c r="G27" s="45">
        <v>3584</v>
      </c>
      <c r="H27" s="6">
        <v>284.5</v>
      </c>
      <c r="I27" s="46">
        <v>885782</v>
      </c>
      <c r="J27" s="45">
        <v>1181187</v>
      </c>
      <c r="K27" s="6">
        <v>75</v>
      </c>
      <c r="L27" s="46">
        <v>1215184</v>
      </c>
      <c r="M27" s="45">
        <v>1472976</v>
      </c>
      <c r="N27" s="6">
        <v>82.5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2021248</v>
      </c>
      <c r="D28" s="45">
        <v>2253732</v>
      </c>
      <c r="E28" s="6">
        <v>89.7</v>
      </c>
      <c r="F28" s="46">
        <v>0</v>
      </c>
      <c r="G28" s="45">
        <v>0</v>
      </c>
      <c r="H28" s="48" t="s">
        <v>59</v>
      </c>
      <c r="I28" s="46">
        <v>101342</v>
      </c>
      <c r="J28" s="45">
        <v>91528</v>
      </c>
      <c r="K28" s="6">
        <v>110.7</v>
      </c>
      <c r="L28" s="46">
        <v>2122590</v>
      </c>
      <c r="M28" s="45">
        <v>2345260</v>
      </c>
      <c r="N28" s="6">
        <v>90.5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2008655</v>
      </c>
      <c r="D29" s="45">
        <v>1961787</v>
      </c>
      <c r="E29" s="6">
        <v>102.4</v>
      </c>
      <c r="F29" s="46">
        <v>5309</v>
      </c>
      <c r="G29" s="45">
        <v>4612</v>
      </c>
      <c r="H29" s="6">
        <v>115.1</v>
      </c>
      <c r="I29" s="46">
        <v>94868</v>
      </c>
      <c r="J29" s="45">
        <v>96509</v>
      </c>
      <c r="K29" s="6">
        <v>98.3</v>
      </c>
      <c r="L29" s="46">
        <v>2108832</v>
      </c>
      <c r="M29" s="45">
        <v>2062908</v>
      </c>
      <c r="N29" s="6">
        <v>102.2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53231</v>
      </c>
      <c r="D30" s="45">
        <v>84047</v>
      </c>
      <c r="E30" s="6">
        <v>63.3</v>
      </c>
      <c r="F30" s="46">
        <v>81490</v>
      </c>
      <c r="G30" s="45">
        <v>132460</v>
      </c>
      <c r="H30" s="6">
        <v>61.5</v>
      </c>
      <c r="I30" s="46">
        <v>1991210</v>
      </c>
      <c r="J30" s="45">
        <v>2067606</v>
      </c>
      <c r="K30" s="6">
        <v>96.3</v>
      </c>
      <c r="L30" s="46">
        <v>2125931</v>
      </c>
      <c r="M30" s="45">
        <v>2284113</v>
      </c>
      <c r="N30" s="6">
        <v>93.1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136" t="s">
        <v>76</v>
      </c>
      <c r="C31" s="44">
        <v>1551483</v>
      </c>
      <c r="D31" s="45">
        <v>1538041</v>
      </c>
      <c r="E31" s="6">
        <v>100.9</v>
      </c>
      <c r="F31" s="46">
        <v>0</v>
      </c>
      <c r="G31" s="45">
        <v>0</v>
      </c>
      <c r="H31" s="7" t="s">
        <v>59</v>
      </c>
      <c r="I31" s="46">
        <v>286045</v>
      </c>
      <c r="J31" s="45">
        <v>253271</v>
      </c>
      <c r="K31" s="6">
        <v>112.9</v>
      </c>
      <c r="L31" s="46">
        <v>1837528</v>
      </c>
      <c r="M31" s="45">
        <v>1791312</v>
      </c>
      <c r="N31" s="6">
        <v>102.6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136" t="s">
        <v>77</v>
      </c>
      <c r="C32" s="44">
        <v>1443329</v>
      </c>
      <c r="D32" s="45">
        <v>1283769</v>
      </c>
      <c r="E32" s="6">
        <v>112.4</v>
      </c>
      <c r="F32" s="46">
        <v>10544</v>
      </c>
      <c r="G32" s="45">
        <v>12397</v>
      </c>
      <c r="H32" s="47">
        <v>85.1</v>
      </c>
      <c r="I32" s="46">
        <v>47435</v>
      </c>
      <c r="J32" s="45">
        <v>29714</v>
      </c>
      <c r="K32" s="6">
        <v>159.6</v>
      </c>
      <c r="L32" s="46">
        <v>1501308</v>
      </c>
      <c r="M32" s="45">
        <v>1325880</v>
      </c>
      <c r="N32" s="6">
        <v>113.2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136" t="s">
        <v>78</v>
      </c>
      <c r="C33" s="44">
        <v>1110708</v>
      </c>
      <c r="D33" s="45">
        <v>1305837</v>
      </c>
      <c r="E33" s="6">
        <v>85.1</v>
      </c>
      <c r="F33" s="46">
        <v>1059</v>
      </c>
      <c r="G33" s="45">
        <v>136</v>
      </c>
      <c r="H33" s="6">
        <v>778.7</v>
      </c>
      <c r="I33" s="46">
        <v>108280</v>
      </c>
      <c r="J33" s="45">
        <v>108631</v>
      </c>
      <c r="K33" s="6">
        <v>99.7</v>
      </c>
      <c r="L33" s="46">
        <v>1220047</v>
      </c>
      <c r="M33" s="45">
        <v>1414604</v>
      </c>
      <c r="N33" s="6">
        <v>86.2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225593</v>
      </c>
      <c r="D34" s="45">
        <v>269401</v>
      </c>
      <c r="E34" s="6">
        <v>83.7</v>
      </c>
      <c r="F34" s="46">
        <v>148554</v>
      </c>
      <c r="G34" s="45">
        <v>73294</v>
      </c>
      <c r="H34" s="6">
        <v>202.7</v>
      </c>
      <c r="I34" s="46">
        <v>1024306</v>
      </c>
      <c r="J34" s="45">
        <v>1138993</v>
      </c>
      <c r="K34" s="6">
        <v>89.9</v>
      </c>
      <c r="L34" s="46">
        <v>1398453</v>
      </c>
      <c r="M34" s="45">
        <v>1481688</v>
      </c>
      <c r="N34" s="6">
        <v>94.4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136" t="s">
        <v>79</v>
      </c>
      <c r="C35" s="44">
        <v>367919</v>
      </c>
      <c r="D35" s="45">
        <v>367547</v>
      </c>
      <c r="E35" s="6">
        <v>100.1</v>
      </c>
      <c r="F35" s="46">
        <v>62570</v>
      </c>
      <c r="G35" s="45">
        <v>81674</v>
      </c>
      <c r="H35" s="6">
        <v>76.599999999999994</v>
      </c>
      <c r="I35" s="46">
        <v>578850</v>
      </c>
      <c r="J35" s="45">
        <v>688678</v>
      </c>
      <c r="K35" s="6">
        <v>84.1</v>
      </c>
      <c r="L35" s="46">
        <v>1009339</v>
      </c>
      <c r="M35" s="45">
        <v>1137899</v>
      </c>
      <c r="N35" s="6">
        <v>88.7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51823</v>
      </c>
      <c r="D36" s="45">
        <v>52728</v>
      </c>
      <c r="E36" s="6">
        <v>98.3</v>
      </c>
      <c r="F36" s="46">
        <v>0</v>
      </c>
      <c r="G36" s="45">
        <v>0</v>
      </c>
      <c r="H36" s="48" t="s">
        <v>59</v>
      </c>
      <c r="I36" s="46">
        <v>1191359</v>
      </c>
      <c r="J36" s="45">
        <v>1386422</v>
      </c>
      <c r="K36" s="6">
        <v>85.9</v>
      </c>
      <c r="L36" s="46">
        <v>1243182</v>
      </c>
      <c r="M36" s="45">
        <v>1439150</v>
      </c>
      <c r="N36" s="6">
        <v>86.4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136" t="s">
        <v>80</v>
      </c>
      <c r="C37" s="44">
        <v>501741</v>
      </c>
      <c r="D37" s="45">
        <v>528599</v>
      </c>
      <c r="E37" s="6">
        <v>94.9</v>
      </c>
      <c r="F37" s="46">
        <v>0</v>
      </c>
      <c r="G37" s="45">
        <v>0</v>
      </c>
      <c r="H37" s="7" t="s">
        <v>59</v>
      </c>
      <c r="I37" s="46">
        <v>610142</v>
      </c>
      <c r="J37" s="45">
        <v>584305</v>
      </c>
      <c r="K37" s="6">
        <v>104.4</v>
      </c>
      <c r="L37" s="46">
        <v>1111883</v>
      </c>
      <c r="M37" s="45">
        <v>1112904</v>
      </c>
      <c r="N37" s="6">
        <v>99.9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136" t="s">
        <v>81</v>
      </c>
      <c r="C38" s="44">
        <v>107782</v>
      </c>
      <c r="D38" s="45">
        <v>156811</v>
      </c>
      <c r="E38" s="6">
        <v>68.7</v>
      </c>
      <c r="F38" s="46">
        <v>2198</v>
      </c>
      <c r="G38" s="45">
        <v>3399</v>
      </c>
      <c r="H38" s="47">
        <v>64.7</v>
      </c>
      <c r="I38" s="46">
        <v>695670</v>
      </c>
      <c r="J38" s="45">
        <v>765871</v>
      </c>
      <c r="K38" s="47">
        <v>90.8</v>
      </c>
      <c r="L38" s="46">
        <v>805650</v>
      </c>
      <c r="M38" s="45">
        <v>926081</v>
      </c>
      <c r="N38" s="6">
        <v>87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136" t="s">
        <v>82</v>
      </c>
      <c r="C39" s="44">
        <v>234879</v>
      </c>
      <c r="D39" s="45">
        <v>243798</v>
      </c>
      <c r="E39" s="6">
        <v>96.3</v>
      </c>
      <c r="F39" s="46">
        <v>10746</v>
      </c>
      <c r="G39" s="45">
        <v>13258</v>
      </c>
      <c r="H39" s="6">
        <v>81.099999999999994</v>
      </c>
      <c r="I39" s="46">
        <v>698437</v>
      </c>
      <c r="J39" s="45">
        <v>713641</v>
      </c>
      <c r="K39" s="6">
        <v>97.9</v>
      </c>
      <c r="L39" s="46">
        <v>944062</v>
      </c>
      <c r="M39" s="45">
        <v>970697</v>
      </c>
      <c r="N39" s="6">
        <v>97.3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136" t="s">
        <v>83</v>
      </c>
      <c r="C40" s="44">
        <v>0</v>
      </c>
      <c r="D40" s="49" t="s">
        <v>59</v>
      </c>
      <c r="E40" s="7" t="s">
        <v>59</v>
      </c>
      <c r="F40" s="46">
        <v>73451</v>
      </c>
      <c r="G40" s="49" t="s">
        <v>59</v>
      </c>
      <c r="H40" s="48" t="s">
        <v>59</v>
      </c>
      <c r="I40" s="46">
        <v>1057545</v>
      </c>
      <c r="J40" s="49" t="s">
        <v>59</v>
      </c>
      <c r="K40" s="7" t="s">
        <v>59</v>
      </c>
      <c r="L40" s="46">
        <v>1130996</v>
      </c>
      <c r="M40" s="49" t="s">
        <v>59</v>
      </c>
      <c r="N40" s="7" t="s">
        <v>59</v>
      </c>
      <c r="O40" s="13"/>
      <c r="P40" s="13"/>
      <c r="Q40" s="42"/>
      <c r="R40" s="42"/>
      <c r="S40" s="42"/>
      <c r="T40" s="42"/>
      <c r="U40" s="42"/>
      <c r="V40" s="13"/>
      <c r="W40" s="42"/>
      <c r="X40" s="42"/>
      <c r="Y40" s="13"/>
      <c r="Z40" s="42"/>
      <c r="AA40" s="42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136" t="s">
        <v>84</v>
      </c>
      <c r="C41" s="44">
        <v>510502</v>
      </c>
      <c r="D41" s="45">
        <v>594978</v>
      </c>
      <c r="E41" s="6">
        <v>85.8</v>
      </c>
      <c r="F41" s="46">
        <v>0</v>
      </c>
      <c r="G41" s="45">
        <v>0</v>
      </c>
      <c r="H41" s="7" t="s">
        <v>59</v>
      </c>
      <c r="I41" s="46">
        <v>175710</v>
      </c>
      <c r="J41" s="45">
        <v>175900</v>
      </c>
      <c r="K41" s="6">
        <v>99.9</v>
      </c>
      <c r="L41" s="46">
        <v>686212</v>
      </c>
      <c r="M41" s="45">
        <v>770878</v>
      </c>
      <c r="N41" s="6">
        <v>89</v>
      </c>
      <c r="O41" s="13"/>
      <c r="P41" s="13"/>
      <c r="Q41" s="42"/>
      <c r="R41" s="42"/>
      <c r="S41" s="13"/>
      <c r="T41" s="42"/>
      <c r="U41" s="13"/>
      <c r="V41" s="42"/>
      <c r="W41" s="42"/>
      <c r="X41" s="13"/>
      <c r="Y41" s="42"/>
      <c r="Z41" s="42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136" t="s">
        <v>85</v>
      </c>
      <c r="C42" s="44">
        <v>58310</v>
      </c>
      <c r="D42" s="45">
        <v>64796</v>
      </c>
      <c r="E42" s="6">
        <v>90</v>
      </c>
      <c r="F42" s="46">
        <v>0</v>
      </c>
      <c r="G42" s="45">
        <v>0</v>
      </c>
      <c r="H42" s="48" t="s">
        <v>59</v>
      </c>
      <c r="I42" s="46">
        <v>917641</v>
      </c>
      <c r="J42" s="45">
        <v>1204719</v>
      </c>
      <c r="K42" s="6">
        <v>76.2</v>
      </c>
      <c r="L42" s="46">
        <v>975951</v>
      </c>
      <c r="M42" s="45">
        <v>1269515</v>
      </c>
      <c r="N42" s="6">
        <v>76.900000000000006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136" t="s">
        <v>86</v>
      </c>
      <c r="C43" s="44">
        <v>145973</v>
      </c>
      <c r="D43" s="45">
        <v>168260</v>
      </c>
      <c r="E43" s="6">
        <v>86.8</v>
      </c>
      <c r="F43" s="46">
        <v>28710</v>
      </c>
      <c r="G43" s="45">
        <v>26865</v>
      </c>
      <c r="H43" s="6">
        <v>106.9</v>
      </c>
      <c r="I43" s="46">
        <v>790952</v>
      </c>
      <c r="J43" s="45">
        <v>759215</v>
      </c>
      <c r="K43" s="6">
        <v>104.2</v>
      </c>
      <c r="L43" s="46">
        <v>965635</v>
      </c>
      <c r="M43" s="45">
        <v>954340</v>
      </c>
      <c r="N43" s="6">
        <v>101.2</v>
      </c>
      <c r="O43" s="13"/>
      <c r="P43" s="13"/>
      <c r="Q43" s="42"/>
      <c r="R43" s="42"/>
      <c r="S43" s="42"/>
      <c r="T43" s="13"/>
      <c r="U43" s="42"/>
      <c r="V43" s="42"/>
      <c r="W43" s="42"/>
      <c r="X43" s="42"/>
      <c r="Y43" s="42"/>
      <c r="Z43" s="42"/>
      <c r="AA43" s="42"/>
      <c r="AB43" s="42"/>
      <c r="AC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136" t="s">
        <v>87</v>
      </c>
      <c r="C44" s="44">
        <v>272422</v>
      </c>
      <c r="D44" s="45">
        <v>300796</v>
      </c>
      <c r="E44" s="6">
        <v>90.6</v>
      </c>
      <c r="F44" s="46">
        <v>18150</v>
      </c>
      <c r="G44" s="45">
        <v>21570</v>
      </c>
      <c r="H44" s="47">
        <v>84.1</v>
      </c>
      <c r="I44" s="46">
        <v>705689</v>
      </c>
      <c r="J44" s="45">
        <v>689070</v>
      </c>
      <c r="K44" s="6">
        <v>102.4</v>
      </c>
      <c r="L44" s="46">
        <v>996261</v>
      </c>
      <c r="M44" s="45">
        <v>1011436</v>
      </c>
      <c r="N44" s="6">
        <v>98.5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42"/>
      <c r="Z44" s="42"/>
      <c r="AA44" s="42"/>
      <c r="AB44" s="42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136" t="s">
        <v>88</v>
      </c>
      <c r="C45" s="44">
        <v>69431</v>
      </c>
      <c r="D45" s="45">
        <v>83907</v>
      </c>
      <c r="E45" s="6">
        <v>82.7</v>
      </c>
      <c r="F45" s="46">
        <v>80</v>
      </c>
      <c r="G45" s="45">
        <v>1343</v>
      </c>
      <c r="H45" s="47">
        <v>6</v>
      </c>
      <c r="I45" s="46">
        <v>866585</v>
      </c>
      <c r="J45" s="45">
        <v>777842</v>
      </c>
      <c r="K45" s="6">
        <v>111.4</v>
      </c>
      <c r="L45" s="46">
        <v>936096</v>
      </c>
      <c r="M45" s="45">
        <v>863092</v>
      </c>
      <c r="N45" s="6">
        <v>108.5</v>
      </c>
      <c r="O45" s="13"/>
      <c r="P45" s="13"/>
      <c r="Q45" s="42"/>
      <c r="R45" s="42"/>
      <c r="S45" s="42"/>
      <c r="T45" s="42"/>
      <c r="U45" s="42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136" t="s">
        <v>89</v>
      </c>
      <c r="C46" s="44">
        <v>482326</v>
      </c>
      <c r="D46" s="45">
        <v>454593</v>
      </c>
      <c r="E46" s="6">
        <v>106.1</v>
      </c>
      <c r="F46" s="46">
        <v>0</v>
      </c>
      <c r="G46" s="45">
        <v>0</v>
      </c>
      <c r="H46" s="7" t="s">
        <v>59</v>
      </c>
      <c r="I46" s="46">
        <v>22816</v>
      </c>
      <c r="J46" s="45">
        <v>28819</v>
      </c>
      <c r="K46" s="6">
        <v>79.2</v>
      </c>
      <c r="L46" s="46">
        <v>505142</v>
      </c>
      <c r="M46" s="45">
        <v>483412</v>
      </c>
      <c r="N46" s="6">
        <v>104.5</v>
      </c>
      <c r="O46" s="13"/>
      <c r="P46" s="13"/>
      <c r="Q46" s="42"/>
      <c r="R46" s="42"/>
      <c r="S46" s="42"/>
      <c r="T46" s="13"/>
      <c r="U46" s="13"/>
      <c r="V46" s="13"/>
      <c r="W46" s="42"/>
      <c r="X46" s="42"/>
      <c r="Y46" s="13"/>
      <c r="Z46" s="42"/>
      <c r="AA46" s="42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136" t="s">
        <v>90</v>
      </c>
      <c r="C47" s="44">
        <v>7614</v>
      </c>
      <c r="D47" s="45">
        <v>16471</v>
      </c>
      <c r="E47" s="6">
        <v>46.2</v>
      </c>
      <c r="F47" s="46">
        <v>1059</v>
      </c>
      <c r="G47" s="45">
        <v>0</v>
      </c>
      <c r="H47" s="7" t="s">
        <v>59</v>
      </c>
      <c r="I47" s="46">
        <v>469028</v>
      </c>
      <c r="J47" s="45">
        <v>509898</v>
      </c>
      <c r="K47" s="6">
        <v>92</v>
      </c>
      <c r="L47" s="46">
        <v>477701</v>
      </c>
      <c r="M47" s="45">
        <v>526369</v>
      </c>
      <c r="N47" s="6">
        <v>90.8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136" t="s">
        <v>91</v>
      </c>
      <c r="C48" s="44">
        <v>285383</v>
      </c>
      <c r="D48" s="45">
        <v>292131</v>
      </c>
      <c r="E48" s="6">
        <v>97.7</v>
      </c>
      <c r="F48" s="46">
        <v>5</v>
      </c>
      <c r="G48" s="50">
        <v>7001</v>
      </c>
      <c r="H48" s="6">
        <v>0.1</v>
      </c>
      <c r="I48" s="44">
        <v>176278</v>
      </c>
      <c r="J48" s="50">
        <v>184476</v>
      </c>
      <c r="K48" s="6">
        <v>95.6</v>
      </c>
      <c r="L48" s="44">
        <v>461666</v>
      </c>
      <c r="M48" s="50">
        <v>483608</v>
      </c>
      <c r="N48" s="6">
        <v>95.5</v>
      </c>
      <c r="O48" s="13"/>
      <c r="P48" s="13"/>
      <c r="Q48" s="42"/>
      <c r="R48" s="42"/>
      <c r="S48" s="42"/>
      <c r="T48" s="13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2:59" s="3" customFormat="1" ht="15" customHeight="1" x14ac:dyDescent="0.15">
      <c r="B49" s="136" t="s">
        <v>8</v>
      </c>
      <c r="C49" s="44">
        <v>514419</v>
      </c>
      <c r="D49" s="45">
        <v>493652</v>
      </c>
      <c r="E49" s="6">
        <v>104.2</v>
      </c>
      <c r="F49" s="46">
        <v>0</v>
      </c>
      <c r="G49" s="51">
        <v>3558</v>
      </c>
      <c r="H49" s="48" t="s">
        <v>59</v>
      </c>
      <c r="I49" s="46">
        <v>693880</v>
      </c>
      <c r="J49" s="45">
        <v>697718</v>
      </c>
      <c r="K49" s="6">
        <v>99.4</v>
      </c>
      <c r="L49" s="46">
        <v>1208299</v>
      </c>
      <c r="M49" s="45">
        <v>1194928</v>
      </c>
      <c r="N49" s="6">
        <v>101.1</v>
      </c>
      <c r="O49" s="13"/>
      <c r="P49" s="13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2:59" s="3" customFormat="1" ht="15" customHeight="1" x14ac:dyDescent="0.15">
      <c r="B50" s="43" t="s">
        <v>92</v>
      </c>
      <c r="C50" s="44">
        <v>106981</v>
      </c>
      <c r="D50" s="45">
        <v>135877</v>
      </c>
      <c r="E50" s="6">
        <v>78.7</v>
      </c>
      <c r="F50" s="46">
        <v>72072</v>
      </c>
      <c r="G50" s="45">
        <v>20619</v>
      </c>
      <c r="H50" s="47">
        <v>349.5</v>
      </c>
      <c r="I50" s="46">
        <v>158778</v>
      </c>
      <c r="J50" s="45">
        <v>164566</v>
      </c>
      <c r="K50" s="6">
        <v>96.5</v>
      </c>
      <c r="L50" s="46">
        <v>337831</v>
      </c>
      <c r="M50" s="45">
        <v>321062</v>
      </c>
      <c r="N50" s="6">
        <v>105.2</v>
      </c>
      <c r="O50" s="13"/>
      <c r="P50" s="13"/>
      <c r="Q50" s="42"/>
      <c r="R50" s="42"/>
      <c r="S50" s="13"/>
      <c r="T50" s="42"/>
      <c r="U50" s="42"/>
      <c r="V50" s="42"/>
      <c r="W50" s="42"/>
      <c r="X50" s="42"/>
      <c r="Y50" s="42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2:59" s="3" customFormat="1" ht="15" customHeight="1" x14ac:dyDescent="0.15">
      <c r="B51" s="136" t="s">
        <v>93</v>
      </c>
      <c r="C51" s="44">
        <v>0</v>
      </c>
      <c r="D51" s="44">
        <v>0</v>
      </c>
      <c r="E51" s="137" t="s">
        <v>59</v>
      </c>
      <c r="F51" s="46">
        <v>0</v>
      </c>
      <c r="G51" s="44">
        <v>0</v>
      </c>
      <c r="H51" s="137" t="s">
        <v>59</v>
      </c>
      <c r="I51" s="138">
        <v>261754</v>
      </c>
      <c r="J51" s="44">
        <v>266007</v>
      </c>
      <c r="K51" s="139">
        <v>98.4</v>
      </c>
      <c r="L51" s="138">
        <v>261754</v>
      </c>
      <c r="M51" s="44">
        <v>266007</v>
      </c>
      <c r="N51" s="6">
        <v>98.4</v>
      </c>
      <c r="O51" s="13"/>
      <c r="P51" s="13"/>
      <c r="Q51" s="42"/>
      <c r="R51" s="42"/>
      <c r="S51" s="42"/>
      <c r="T51" s="42"/>
      <c r="U51" s="42"/>
      <c r="V51" s="13"/>
      <c r="W51" s="42"/>
      <c r="X51" s="42"/>
      <c r="Y51" s="13"/>
      <c r="Z51" s="42"/>
      <c r="AA51" s="42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2:59" s="3" customFormat="1" ht="15" customHeight="1" x14ac:dyDescent="0.15">
      <c r="B52" s="136" t="s">
        <v>94</v>
      </c>
      <c r="C52" s="44">
        <v>403938</v>
      </c>
      <c r="D52" s="45">
        <v>334226</v>
      </c>
      <c r="E52" s="6">
        <v>120.9</v>
      </c>
      <c r="F52" s="46">
        <v>0</v>
      </c>
      <c r="G52" s="50">
        <v>0</v>
      </c>
      <c r="H52" s="7" t="s">
        <v>59</v>
      </c>
      <c r="I52" s="52">
        <v>11589</v>
      </c>
      <c r="J52" s="45">
        <v>10133</v>
      </c>
      <c r="K52" s="6">
        <v>114.4</v>
      </c>
      <c r="L52" s="52">
        <v>415527</v>
      </c>
      <c r="M52" s="45">
        <v>344359</v>
      </c>
      <c r="N52" s="53">
        <v>120.7</v>
      </c>
      <c r="O52" s="13"/>
      <c r="P52" s="13"/>
      <c r="Q52" s="10"/>
      <c r="R52" s="11"/>
      <c r="S52" s="11"/>
      <c r="T52" s="10"/>
      <c r="U52" s="10"/>
      <c r="V52" s="10"/>
      <c r="W52" s="11"/>
      <c r="X52" s="11"/>
      <c r="Y52" s="11"/>
      <c r="Z52" s="11"/>
      <c r="AA52" s="11"/>
      <c r="AB52" s="11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2:59" s="3" customFormat="1" ht="15" customHeight="1" thickBot="1" x14ac:dyDescent="0.2">
      <c r="B53" s="140" t="s">
        <v>95</v>
      </c>
      <c r="C53" s="54">
        <v>163216</v>
      </c>
      <c r="D53" s="55">
        <v>163283</v>
      </c>
      <c r="E53" s="30">
        <v>100</v>
      </c>
      <c r="F53" s="56">
        <v>55</v>
      </c>
      <c r="G53" s="55">
        <v>28</v>
      </c>
      <c r="H53" s="30">
        <v>196.4</v>
      </c>
      <c r="I53" s="56">
        <v>166313</v>
      </c>
      <c r="J53" s="55">
        <v>157238</v>
      </c>
      <c r="K53" s="30">
        <v>105.8</v>
      </c>
      <c r="L53" s="56">
        <v>329584</v>
      </c>
      <c r="M53" s="55">
        <v>320549</v>
      </c>
      <c r="N53" s="30">
        <v>102.8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2:59" s="3" customFormat="1" ht="15" customHeight="1" thickTop="1" thickBot="1" x14ac:dyDescent="0.2">
      <c r="B54" s="112" t="s">
        <v>181</v>
      </c>
      <c r="C54" s="113">
        <v>139284990</v>
      </c>
      <c r="D54" s="114">
        <v>132430053</v>
      </c>
      <c r="E54" s="115">
        <v>105.2</v>
      </c>
      <c r="F54" s="113">
        <v>12476177</v>
      </c>
      <c r="G54" s="114">
        <v>10079985</v>
      </c>
      <c r="H54" s="115">
        <v>123.8</v>
      </c>
      <c r="I54" s="113">
        <v>214054002</v>
      </c>
      <c r="J54" s="114">
        <v>226118764</v>
      </c>
      <c r="K54" s="107">
        <v>94.7</v>
      </c>
      <c r="L54" s="113">
        <v>365815170</v>
      </c>
      <c r="M54" s="114">
        <v>368628802</v>
      </c>
      <c r="N54" s="107">
        <v>99.2</v>
      </c>
      <c r="O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5" spans="2:59" ht="4.5" customHeight="1" x14ac:dyDescent="0.15"/>
    <row r="56" spans="2:59" ht="15" customHeight="1" x14ac:dyDescent="0.15">
      <c r="C56" s="57" t="s">
        <v>96</v>
      </c>
    </row>
    <row r="57" spans="2:59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2:59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2:59" ht="4.5" customHeight="1" x14ac:dyDescent="0.15">
      <c r="C59" s="60"/>
    </row>
    <row r="60" spans="2:59" ht="15" customHeight="1" x14ac:dyDescent="0.15">
      <c r="C60" s="58" t="s">
        <v>99</v>
      </c>
    </row>
    <row r="61" spans="2:59" ht="15" customHeight="1" x14ac:dyDescent="0.15">
      <c r="C61" s="58" t="s">
        <v>100</v>
      </c>
    </row>
    <row r="62" spans="2:59" ht="15" customHeight="1" x14ac:dyDescent="0.15">
      <c r="C62" s="58" t="s">
        <v>101</v>
      </c>
    </row>
    <row r="63" spans="2:59" ht="4.5" customHeight="1" x14ac:dyDescent="0.15">
      <c r="C63" s="60"/>
    </row>
    <row r="64" spans="2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4.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4.5" customHeight="1" x14ac:dyDescent="0.15">
      <c r="C69" s="60"/>
    </row>
    <row r="70" spans="3:3" ht="15" customHeight="1" x14ac:dyDescent="0.15">
      <c r="C70" s="58" t="s">
        <v>106</v>
      </c>
    </row>
    <row r="71" spans="3:3" ht="3" customHeight="1" x14ac:dyDescent="0.15"/>
    <row r="72" spans="3:3" ht="15" customHeight="1" x14ac:dyDescent="0.15">
      <c r="C72" s="58" t="s">
        <v>107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4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3" customHeight="1" x14ac:dyDescent="0.25">
      <c r="B1" s="156" t="s">
        <v>25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15" customHeight="1" thickBot="1" x14ac:dyDescent="0.2">
      <c r="B2" s="27"/>
      <c r="C2" s="27"/>
      <c r="D2" s="27"/>
      <c r="E2" s="33"/>
      <c r="F2" s="157">
        <v>42767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ht="18" customHeight="1" x14ac:dyDescent="0.15">
      <c r="B3" s="158" t="s">
        <v>26</v>
      </c>
      <c r="C3" s="150" t="s">
        <v>27</v>
      </c>
      <c r="D3" s="150"/>
      <c r="E3" s="151"/>
      <c r="F3" s="152" t="s">
        <v>28</v>
      </c>
      <c r="G3" s="150"/>
      <c r="H3" s="151"/>
      <c r="I3" s="152" t="s">
        <v>29</v>
      </c>
      <c r="J3" s="150"/>
      <c r="K3" s="151"/>
      <c r="L3" s="153" t="s">
        <v>30</v>
      </c>
      <c r="M3" s="154"/>
      <c r="N3" s="155"/>
    </row>
    <row r="4" spans="2:59" ht="18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</row>
    <row r="5" spans="2:59" s="3" customFormat="1" ht="15" customHeight="1" x14ac:dyDescent="0.15">
      <c r="B5" s="38" t="s">
        <v>177</v>
      </c>
      <c r="C5" s="39">
        <v>31805791</v>
      </c>
      <c r="D5" s="40">
        <v>31770060</v>
      </c>
      <c r="E5" s="14">
        <v>100.1</v>
      </c>
      <c r="F5" s="41">
        <v>6307928</v>
      </c>
      <c r="G5" s="40">
        <v>4529799</v>
      </c>
      <c r="H5" s="14">
        <v>139.30000000000001</v>
      </c>
      <c r="I5" s="41">
        <v>61329547</v>
      </c>
      <c r="J5" s="40">
        <v>70133079</v>
      </c>
      <c r="K5" s="14">
        <v>87.4</v>
      </c>
      <c r="L5" s="41">
        <v>99443266</v>
      </c>
      <c r="M5" s="40">
        <v>106432938</v>
      </c>
      <c r="N5" s="14">
        <v>93.4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178</v>
      </c>
      <c r="C6" s="44">
        <v>10534535</v>
      </c>
      <c r="D6" s="45">
        <v>10018864</v>
      </c>
      <c r="E6" s="6">
        <v>105.1</v>
      </c>
      <c r="F6" s="46">
        <v>1455770</v>
      </c>
      <c r="G6" s="45">
        <v>1007561</v>
      </c>
      <c r="H6" s="6">
        <v>144.5</v>
      </c>
      <c r="I6" s="46">
        <v>19219251</v>
      </c>
      <c r="J6" s="45">
        <v>20259870</v>
      </c>
      <c r="K6" s="6">
        <v>94.9</v>
      </c>
      <c r="L6" s="46">
        <v>31209556</v>
      </c>
      <c r="M6" s="45">
        <v>31286295</v>
      </c>
      <c r="N6" s="6">
        <v>99.8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179</v>
      </c>
      <c r="C7" s="44">
        <v>32900448</v>
      </c>
      <c r="D7" s="45">
        <v>30257557</v>
      </c>
      <c r="E7" s="6">
        <v>108.7</v>
      </c>
      <c r="F7" s="46">
        <v>2103158</v>
      </c>
      <c r="G7" s="45">
        <v>1878240</v>
      </c>
      <c r="H7" s="6">
        <v>112</v>
      </c>
      <c r="I7" s="46">
        <v>5180286</v>
      </c>
      <c r="J7" s="45">
        <v>5741408</v>
      </c>
      <c r="K7" s="6">
        <v>90.2</v>
      </c>
      <c r="L7" s="46">
        <v>40183893</v>
      </c>
      <c r="M7" s="45">
        <v>37877206</v>
      </c>
      <c r="N7" s="6">
        <v>106.1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9468386</v>
      </c>
      <c r="D8" s="45">
        <v>9291569</v>
      </c>
      <c r="E8" s="6">
        <v>101.9</v>
      </c>
      <c r="F8" s="46">
        <v>2154832</v>
      </c>
      <c r="G8" s="45">
        <v>1915194</v>
      </c>
      <c r="H8" s="47">
        <v>112.5</v>
      </c>
      <c r="I8" s="46">
        <v>17902063</v>
      </c>
      <c r="J8" s="45">
        <v>18635463</v>
      </c>
      <c r="K8" s="6">
        <v>96.1</v>
      </c>
      <c r="L8" s="46">
        <v>29525281</v>
      </c>
      <c r="M8" s="45">
        <v>29842226</v>
      </c>
      <c r="N8" s="6">
        <v>98.9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182</v>
      </c>
      <c r="C9" s="44">
        <v>14727128</v>
      </c>
      <c r="D9" s="45">
        <v>14491062</v>
      </c>
      <c r="E9" s="6">
        <v>101.6</v>
      </c>
      <c r="F9" s="46">
        <v>60275</v>
      </c>
      <c r="G9" s="45">
        <v>58268</v>
      </c>
      <c r="H9" s="6">
        <v>103.4</v>
      </c>
      <c r="I9" s="46">
        <v>8942532</v>
      </c>
      <c r="J9" s="45">
        <v>9385681</v>
      </c>
      <c r="K9" s="6">
        <v>95.3</v>
      </c>
      <c r="L9" s="46">
        <v>23729935</v>
      </c>
      <c r="M9" s="45">
        <v>23935011</v>
      </c>
      <c r="N9" s="6">
        <v>99.1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2892554</v>
      </c>
      <c r="D10" s="45">
        <v>2338030</v>
      </c>
      <c r="E10" s="6">
        <v>123.7</v>
      </c>
      <c r="F10" s="46">
        <v>838271</v>
      </c>
      <c r="G10" s="45">
        <v>895941</v>
      </c>
      <c r="H10" s="6">
        <v>93.6</v>
      </c>
      <c r="I10" s="46">
        <v>36692679</v>
      </c>
      <c r="J10" s="45">
        <v>34932090</v>
      </c>
      <c r="K10" s="6">
        <v>105</v>
      </c>
      <c r="L10" s="46">
        <v>40423504</v>
      </c>
      <c r="M10" s="45">
        <v>38166061</v>
      </c>
      <c r="N10" s="6">
        <v>105.9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14524384</v>
      </c>
      <c r="D11" s="45">
        <v>16059105</v>
      </c>
      <c r="E11" s="6">
        <v>90.4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14524384</v>
      </c>
      <c r="M11" s="45">
        <v>16059105</v>
      </c>
      <c r="N11" s="6">
        <v>90.4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1660000</v>
      </c>
      <c r="D12" s="45">
        <v>1470000</v>
      </c>
      <c r="E12" s="6">
        <v>112.9</v>
      </c>
      <c r="F12" s="46">
        <v>92000</v>
      </c>
      <c r="G12" s="45">
        <v>196000</v>
      </c>
      <c r="H12" s="6">
        <v>46.9</v>
      </c>
      <c r="I12" s="46">
        <v>13242000</v>
      </c>
      <c r="J12" s="45">
        <v>13875000</v>
      </c>
      <c r="K12" s="6">
        <v>95.4</v>
      </c>
      <c r="L12" s="46">
        <v>14994000</v>
      </c>
      <c r="M12" s="45">
        <v>15541000</v>
      </c>
      <c r="N12" s="6">
        <v>96.5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4421448</v>
      </c>
      <c r="D13" s="45">
        <v>4024320</v>
      </c>
      <c r="E13" s="6">
        <v>109.9</v>
      </c>
      <c r="F13" s="46">
        <v>600</v>
      </c>
      <c r="G13" s="45">
        <v>0</v>
      </c>
      <c r="H13" s="7" t="s">
        <v>59</v>
      </c>
      <c r="I13" s="46">
        <v>9318349</v>
      </c>
      <c r="J13" s="45">
        <v>9132865</v>
      </c>
      <c r="K13" s="6">
        <v>102</v>
      </c>
      <c r="L13" s="46">
        <v>13740397</v>
      </c>
      <c r="M13" s="45">
        <v>13157185</v>
      </c>
      <c r="N13" s="6">
        <v>104.4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2875150</v>
      </c>
      <c r="D14" s="45">
        <v>2287015</v>
      </c>
      <c r="E14" s="6">
        <v>125.7</v>
      </c>
      <c r="F14" s="46">
        <v>321269</v>
      </c>
      <c r="G14" s="45">
        <v>388162</v>
      </c>
      <c r="H14" s="47">
        <v>82.8</v>
      </c>
      <c r="I14" s="46">
        <v>6161877</v>
      </c>
      <c r="J14" s="45">
        <v>5835090</v>
      </c>
      <c r="K14" s="47">
        <v>105.6</v>
      </c>
      <c r="L14" s="46">
        <v>9358296</v>
      </c>
      <c r="M14" s="45">
        <v>8510267</v>
      </c>
      <c r="N14" s="6">
        <v>110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117622</v>
      </c>
      <c r="D15" s="45">
        <v>126912</v>
      </c>
      <c r="E15" s="6">
        <v>92.7</v>
      </c>
      <c r="F15" s="46">
        <v>43430</v>
      </c>
      <c r="G15" s="45">
        <v>18004</v>
      </c>
      <c r="H15" s="6">
        <v>241.2</v>
      </c>
      <c r="I15" s="46">
        <v>7529367</v>
      </c>
      <c r="J15" s="45">
        <v>7704535</v>
      </c>
      <c r="K15" s="6">
        <v>97.7</v>
      </c>
      <c r="L15" s="46">
        <v>7690419</v>
      </c>
      <c r="M15" s="45">
        <v>7849451</v>
      </c>
      <c r="N15" s="6">
        <v>98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5122346</v>
      </c>
      <c r="D16" s="45">
        <v>4954120</v>
      </c>
      <c r="E16" s="6">
        <v>103.4</v>
      </c>
      <c r="F16" s="46">
        <v>3398</v>
      </c>
      <c r="G16" s="45">
        <v>6175</v>
      </c>
      <c r="H16" s="6">
        <v>55</v>
      </c>
      <c r="I16" s="46">
        <v>3861938</v>
      </c>
      <c r="J16" s="45">
        <v>3664018</v>
      </c>
      <c r="K16" s="6">
        <v>105.4</v>
      </c>
      <c r="L16" s="46">
        <v>8987682</v>
      </c>
      <c r="M16" s="45">
        <v>8624313</v>
      </c>
      <c r="N16" s="6">
        <v>104.2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1032885</v>
      </c>
      <c r="D17" s="45">
        <v>977524</v>
      </c>
      <c r="E17" s="6">
        <v>105.7</v>
      </c>
      <c r="F17" s="46">
        <v>69014</v>
      </c>
      <c r="G17" s="45">
        <v>82107</v>
      </c>
      <c r="H17" s="6">
        <v>84.1</v>
      </c>
      <c r="I17" s="46">
        <v>6489732</v>
      </c>
      <c r="J17" s="45">
        <v>6703352</v>
      </c>
      <c r="K17" s="6">
        <v>96.8</v>
      </c>
      <c r="L17" s="46">
        <v>7591631</v>
      </c>
      <c r="M17" s="45">
        <v>7762983</v>
      </c>
      <c r="N17" s="6">
        <v>97.8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1410239</v>
      </c>
      <c r="D18" s="45">
        <v>970138</v>
      </c>
      <c r="E18" s="6">
        <v>145.4</v>
      </c>
      <c r="F18" s="46">
        <v>105404</v>
      </c>
      <c r="G18" s="45">
        <v>95240</v>
      </c>
      <c r="H18" s="6">
        <v>110.7</v>
      </c>
      <c r="I18" s="46">
        <v>4957544</v>
      </c>
      <c r="J18" s="45">
        <v>4688706</v>
      </c>
      <c r="K18" s="6">
        <v>105.7</v>
      </c>
      <c r="L18" s="46">
        <v>6473187</v>
      </c>
      <c r="M18" s="45">
        <v>5754084</v>
      </c>
      <c r="N18" s="6">
        <v>112.5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578381</v>
      </c>
      <c r="D19" s="45">
        <v>725223</v>
      </c>
      <c r="E19" s="6">
        <v>79.8</v>
      </c>
      <c r="F19" s="46">
        <v>13742</v>
      </c>
      <c r="G19" s="45">
        <v>1572</v>
      </c>
      <c r="H19" s="6">
        <v>874.2</v>
      </c>
      <c r="I19" s="46">
        <v>2006412</v>
      </c>
      <c r="J19" s="45">
        <v>2452029</v>
      </c>
      <c r="K19" s="6">
        <v>81.8</v>
      </c>
      <c r="L19" s="46">
        <v>2598535</v>
      </c>
      <c r="M19" s="45">
        <v>3178824</v>
      </c>
      <c r="N19" s="6">
        <v>81.7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2527798</v>
      </c>
      <c r="D20" s="45">
        <v>3035540</v>
      </c>
      <c r="E20" s="6">
        <v>83.3</v>
      </c>
      <c r="F20" s="46">
        <v>49820</v>
      </c>
      <c r="G20" s="45">
        <v>13886</v>
      </c>
      <c r="H20" s="47">
        <v>358.8</v>
      </c>
      <c r="I20" s="46">
        <v>554526</v>
      </c>
      <c r="J20" s="45">
        <v>616021</v>
      </c>
      <c r="K20" s="6">
        <v>90</v>
      </c>
      <c r="L20" s="46">
        <v>3132144</v>
      </c>
      <c r="M20" s="45">
        <v>3665447</v>
      </c>
      <c r="N20" s="6">
        <v>85.5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3764891</v>
      </c>
      <c r="D21" s="45">
        <v>3276072</v>
      </c>
      <c r="E21" s="6">
        <v>114.9</v>
      </c>
      <c r="F21" s="46">
        <v>37174</v>
      </c>
      <c r="G21" s="45">
        <v>29813</v>
      </c>
      <c r="H21" s="6">
        <v>124.7</v>
      </c>
      <c r="I21" s="46">
        <v>317355</v>
      </c>
      <c r="J21" s="45">
        <v>218892</v>
      </c>
      <c r="K21" s="6">
        <v>145</v>
      </c>
      <c r="L21" s="46">
        <v>4119420</v>
      </c>
      <c r="M21" s="45">
        <v>3524777</v>
      </c>
      <c r="N21" s="6">
        <v>116.9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1112512</v>
      </c>
      <c r="D22" s="45">
        <v>1117729</v>
      </c>
      <c r="E22" s="6">
        <v>99.5</v>
      </c>
      <c r="F22" s="46">
        <v>25527</v>
      </c>
      <c r="G22" s="45">
        <v>17281</v>
      </c>
      <c r="H22" s="6">
        <v>147.69999999999999</v>
      </c>
      <c r="I22" s="46">
        <v>1670313</v>
      </c>
      <c r="J22" s="45">
        <v>1821951</v>
      </c>
      <c r="K22" s="6">
        <v>91.7</v>
      </c>
      <c r="L22" s="46">
        <v>2808352</v>
      </c>
      <c r="M22" s="45">
        <v>2956961</v>
      </c>
      <c r="N22" s="6">
        <v>95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471500</v>
      </c>
      <c r="D23" s="45">
        <v>604317</v>
      </c>
      <c r="E23" s="6">
        <v>78</v>
      </c>
      <c r="F23" s="46">
        <v>0</v>
      </c>
      <c r="G23" s="45">
        <v>0</v>
      </c>
      <c r="H23" s="7" t="s">
        <v>59</v>
      </c>
      <c r="I23" s="46">
        <v>7351620</v>
      </c>
      <c r="J23" s="45">
        <v>8517521</v>
      </c>
      <c r="K23" s="6">
        <v>86.3</v>
      </c>
      <c r="L23" s="46">
        <v>7823120</v>
      </c>
      <c r="M23" s="45">
        <v>9121838</v>
      </c>
      <c r="N23" s="6">
        <v>85.8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3532899</v>
      </c>
      <c r="D24" s="45">
        <v>3472151</v>
      </c>
      <c r="E24" s="6">
        <v>101.7</v>
      </c>
      <c r="F24" s="46">
        <v>0</v>
      </c>
      <c r="G24" s="45">
        <v>0</v>
      </c>
      <c r="H24" s="48" t="s">
        <v>59</v>
      </c>
      <c r="I24" s="46">
        <v>330685</v>
      </c>
      <c r="J24" s="45">
        <v>331135</v>
      </c>
      <c r="K24" s="6">
        <v>99.9</v>
      </c>
      <c r="L24" s="46">
        <v>3863584</v>
      </c>
      <c r="M24" s="45">
        <v>3803286</v>
      </c>
      <c r="N24" s="6">
        <v>101.6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3037624</v>
      </c>
      <c r="D25" s="45">
        <v>3048709</v>
      </c>
      <c r="E25" s="6">
        <v>99.6</v>
      </c>
      <c r="F25" s="46">
        <v>2727</v>
      </c>
      <c r="G25" s="45">
        <v>2934</v>
      </c>
      <c r="H25" s="6">
        <v>92.9</v>
      </c>
      <c r="I25" s="46">
        <v>232352</v>
      </c>
      <c r="J25" s="45">
        <v>237688</v>
      </c>
      <c r="K25" s="6">
        <v>97.8</v>
      </c>
      <c r="L25" s="46">
        <v>3272703</v>
      </c>
      <c r="M25" s="45">
        <v>3289331</v>
      </c>
      <c r="N25" s="6">
        <v>99.5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1623848</v>
      </c>
      <c r="D26" s="45">
        <v>1504100</v>
      </c>
      <c r="E26" s="6">
        <v>108</v>
      </c>
      <c r="F26" s="46">
        <v>7782</v>
      </c>
      <c r="G26" s="45">
        <v>10543</v>
      </c>
      <c r="H26" s="6">
        <v>73.8</v>
      </c>
      <c r="I26" s="46">
        <v>898675</v>
      </c>
      <c r="J26" s="45">
        <v>818381</v>
      </c>
      <c r="K26" s="6">
        <v>109.8</v>
      </c>
      <c r="L26" s="46">
        <v>2530305</v>
      </c>
      <c r="M26" s="45">
        <v>2333024</v>
      </c>
      <c r="N26" s="6">
        <v>108.5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336992</v>
      </c>
      <c r="D27" s="45">
        <v>329363</v>
      </c>
      <c r="E27" s="6">
        <v>102.3</v>
      </c>
      <c r="F27" s="46">
        <v>51456</v>
      </c>
      <c r="G27" s="45">
        <v>9017</v>
      </c>
      <c r="H27" s="6">
        <v>570.70000000000005</v>
      </c>
      <c r="I27" s="46">
        <v>1279383</v>
      </c>
      <c r="J27" s="45">
        <v>1527654</v>
      </c>
      <c r="K27" s="6">
        <v>83.7</v>
      </c>
      <c r="L27" s="46">
        <v>1667831</v>
      </c>
      <c r="M27" s="45">
        <v>1866034</v>
      </c>
      <c r="N27" s="6">
        <v>89.4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1857128</v>
      </c>
      <c r="D28" s="45">
        <v>2061109</v>
      </c>
      <c r="E28" s="6">
        <v>90.1</v>
      </c>
      <c r="F28" s="46">
        <v>0</v>
      </c>
      <c r="G28" s="45">
        <v>0</v>
      </c>
      <c r="H28" s="48" t="s">
        <v>59</v>
      </c>
      <c r="I28" s="46">
        <v>79389</v>
      </c>
      <c r="J28" s="45">
        <v>64968</v>
      </c>
      <c r="K28" s="6">
        <v>122.2</v>
      </c>
      <c r="L28" s="46">
        <v>1936517</v>
      </c>
      <c r="M28" s="45">
        <v>2126077</v>
      </c>
      <c r="N28" s="6">
        <v>91.1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2327471</v>
      </c>
      <c r="D29" s="45">
        <v>2136581</v>
      </c>
      <c r="E29" s="6">
        <v>108.9</v>
      </c>
      <c r="F29" s="46">
        <v>6061</v>
      </c>
      <c r="G29" s="45">
        <v>14177</v>
      </c>
      <c r="H29" s="6">
        <v>42.8</v>
      </c>
      <c r="I29" s="46">
        <v>106279</v>
      </c>
      <c r="J29" s="45">
        <v>90390</v>
      </c>
      <c r="K29" s="6">
        <v>117.6</v>
      </c>
      <c r="L29" s="46">
        <v>2439811</v>
      </c>
      <c r="M29" s="45">
        <v>2241148</v>
      </c>
      <c r="N29" s="6">
        <v>108.9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132726</v>
      </c>
      <c r="D30" s="45">
        <v>86510</v>
      </c>
      <c r="E30" s="6">
        <v>153.4</v>
      </c>
      <c r="F30" s="46">
        <v>92781</v>
      </c>
      <c r="G30" s="45">
        <v>134640</v>
      </c>
      <c r="H30" s="6">
        <v>68.900000000000006</v>
      </c>
      <c r="I30" s="46">
        <v>2347737</v>
      </c>
      <c r="J30" s="45">
        <v>2447337</v>
      </c>
      <c r="K30" s="6">
        <v>95.9</v>
      </c>
      <c r="L30" s="46">
        <v>2573244</v>
      </c>
      <c r="M30" s="45">
        <v>2668487</v>
      </c>
      <c r="N30" s="6">
        <v>96.4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136" t="s">
        <v>76</v>
      </c>
      <c r="C31" s="44">
        <v>1771225</v>
      </c>
      <c r="D31" s="45">
        <v>1817001</v>
      </c>
      <c r="E31" s="6">
        <v>97.5</v>
      </c>
      <c r="F31" s="46">
        <v>0</v>
      </c>
      <c r="G31" s="45">
        <v>0</v>
      </c>
      <c r="H31" s="7" t="s">
        <v>59</v>
      </c>
      <c r="I31" s="46">
        <v>353079</v>
      </c>
      <c r="J31" s="45">
        <v>307302</v>
      </c>
      <c r="K31" s="6">
        <v>114.9</v>
      </c>
      <c r="L31" s="46">
        <v>2124304</v>
      </c>
      <c r="M31" s="45">
        <v>2124303</v>
      </c>
      <c r="N31" s="6">
        <v>100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136" t="s">
        <v>77</v>
      </c>
      <c r="C32" s="44">
        <v>1999090</v>
      </c>
      <c r="D32" s="45">
        <v>1845705</v>
      </c>
      <c r="E32" s="6">
        <v>108.3</v>
      </c>
      <c r="F32" s="46">
        <v>27323</v>
      </c>
      <c r="G32" s="45">
        <v>20677</v>
      </c>
      <c r="H32" s="47">
        <v>132.1</v>
      </c>
      <c r="I32" s="46">
        <v>35236</v>
      </c>
      <c r="J32" s="45">
        <v>48347</v>
      </c>
      <c r="K32" s="6">
        <v>72.900000000000006</v>
      </c>
      <c r="L32" s="46">
        <v>2061649</v>
      </c>
      <c r="M32" s="45">
        <v>1914729</v>
      </c>
      <c r="N32" s="6">
        <v>107.7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136" t="s">
        <v>78</v>
      </c>
      <c r="C33" s="44">
        <v>970531</v>
      </c>
      <c r="D33" s="45">
        <v>1129343</v>
      </c>
      <c r="E33" s="6">
        <v>85.9</v>
      </c>
      <c r="F33" s="46">
        <v>2036</v>
      </c>
      <c r="G33" s="45">
        <v>408</v>
      </c>
      <c r="H33" s="6">
        <v>499</v>
      </c>
      <c r="I33" s="46">
        <v>158134</v>
      </c>
      <c r="J33" s="45">
        <v>181603</v>
      </c>
      <c r="K33" s="6">
        <v>87.1</v>
      </c>
      <c r="L33" s="46">
        <v>1130701</v>
      </c>
      <c r="M33" s="45">
        <v>1311354</v>
      </c>
      <c r="N33" s="6">
        <v>86.2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318522</v>
      </c>
      <c r="D34" s="45">
        <v>304533</v>
      </c>
      <c r="E34" s="6">
        <v>104.6</v>
      </c>
      <c r="F34" s="46">
        <v>5795</v>
      </c>
      <c r="G34" s="45">
        <v>56724</v>
      </c>
      <c r="H34" s="6">
        <v>10.199999999999999</v>
      </c>
      <c r="I34" s="46">
        <v>1247873</v>
      </c>
      <c r="J34" s="45">
        <v>1304560</v>
      </c>
      <c r="K34" s="6">
        <v>95.7</v>
      </c>
      <c r="L34" s="46">
        <v>1572190</v>
      </c>
      <c r="M34" s="45">
        <v>1665817</v>
      </c>
      <c r="N34" s="6">
        <v>94.4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136" t="s">
        <v>79</v>
      </c>
      <c r="C35" s="44">
        <v>334977</v>
      </c>
      <c r="D35" s="45">
        <v>349292</v>
      </c>
      <c r="E35" s="6">
        <v>95.9</v>
      </c>
      <c r="F35" s="46">
        <v>71547</v>
      </c>
      <c r="G35" s="45">
        <v>97772</v>
      </c>
      <c r="H35" s="6">
        <v>73.2</v>
      </c>
      <c r="I35" s="46">
        <v>315905</v>
      </c>
      <c r="J35" s="45">
        <v>436495</v>
      </c>
      <c r="K35" s="6">
        <v>72.400000000000006</v>
      </c>
      <c r="L35" s="46">
        <v>722429</v>
      </c>
      <c r="M35" s="45">
        <v>883559</v>
      </c>
      <c r="N35" s="6">
        <v>81.8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129194</v>
      </c>
      <c r="D36" s="45">
        <v>57130</v>
      </c>
      <c r="E36" s="6">
        <v>226.1</v>
      </c>
      <c r="F36" s="46">
        <v>0</v>
      </c>
      <c r="G36" s="45">
        <v>0</v>
      </c>
      <c r="H36" s="48" t="s">
        <v>59</v>
      </c>
      <c r="I36" s="46">
        <v>1432092</v>
      </c>
      <c r="J36" s="45">
        <v>1636150</v>
      </c>
      <c r="K36" s="6">
        <v>87.5</v>
      </c>
      <c r="L36" s="46">
        <v>1561286</v>
      </c>
      <c r="M36" s="45">
        <v>1693280</v>
      </c>
      <c r="N36" s="6">
        <v>92.2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136" t="s">
        <v>80</v>
      </c>
      <c r="C37" s="44">
        <v>577720</v>
      </c>
      <c r="D37" s="45">
        <v>585424</v>
      </c>
      <c r="E37" s="6">
        <v>98.7</v>
      </c>
      <c r="F37" s="46">
        <v>440</v>
      </c>
      <c r="G37" s="45">
        <v>0</v>
      </c>
      <c r="H37" s="7" t="s">
        <v>59</v>
      </c>
      <c r="I37" s="46">
        <v>718082</v>
      </c>
      <c r="J37" s="45">
        <v>766040</v>
      </c>
      <c r="K37" s="6">
        <v>93.7</v>
      </c>
      <c r="L37" s="46">
        <v>1296242</v>
      </c>
      <c r="M37" s="45">
        <v>1351464</v>
      </c>
      <c r="N37" s="6">
        <v>95.9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136" t="s">
        <v>81</v>
      </c>
      <c r="C38" s="44">
        <v>163000</v>
      </c>
      <c r="D38" s="45">
        <v>167388</v>
      </c>
      <c r="E38" s="6">
        <v>97.4</v>
      </c>
      <c r="F38" s="46">
        <v>4461</v>
      </c>
      <c r="G38" s="45">
        <v>6185</v>
      </c>
      <c r="H38" s="47">
        <v>72.099999999999994</v>
      </c>
      <c r="I38" s="46">
        <v>767000</v>
      </c>
      <c r="J38" s="45">
        <v>894820</v>
      </c>
      <c r="K38" s="47">
        <v>85.7</v>
      </c>
      <c r="L38" s="46">
        <v>934461</v>
      </c>
      <c r="M38" s="45">
        <v>1068393</v>
      </c>
      <c r="N38" s="6">
        <v>87.5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136" t="s">
        <v>82</v>
      </c>
      <c r="C39" s="44">
        <v>277543</v>
      </c>
      <c r="D39" s="45">
        <v>288965</v>
      </c>
      <c r="E39" s="6">
        <v>96</v>
      </c>
      <c r="F39" s="46">
        <v>18518</v>
      </c>
      <c r="G39" s="45">
        <v>8226</v>
      </c>
      <c r="H39" s="6">
        <v>225.1</v>
      </c>
      <c r="I39" s="46">
        <v>779185</v>
      </c>
      <c r="J39" s="45">
        <v>794340</v>
      </c>
      <c r="K39" s="6">
        <v>98.1</v>
      </c>
      <c r="L39" s="46">
        <v>1075246</v>
      </c>
      <c r="M39" s="45">
        <v>1091531</v>
      </c>
      <c r="N39" s="6">
        <v>98.5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136" t="s">
        <v>83</v>
      </c>
      <c r="C40" s="44">
        <v>0</v>
      </c>
      <c r="D40" s="49" t="s">
        <v>59</v>
      </c>
      <c r="E40" s="7" t="s">
        <v>59</v>
      </c>
      <c r="F40" s="46">
        <v>63137</v>
      </c>
      <c r="G40" s="49" t="s">
        <v>59</v>
      </c>
      <c r="H40" s="48" t="s">
        <v>59</v>
      </c>
      <c r="I40" s="46">
        <v>1339545</v>
      </c>
      <c r="J40" s="49" t="s">
        <v>59</v>
      </c>
      <c r="K40" s="7" t="s">
        <v>59</v>
      </c>
      <c r="L40" s="46">
        <v>1402682</v>
      </c>
      <c r="M40" s="49" t="s">
        <v>59</v>
      </c>
      <c r="N40" s="7" t="s">
        <v>59</v>
      </c>
      <c r="O40" s="13"/>
      <c r="P40" s="13"/>
      <c r="Q40" s="42"/>
      <c r="R40" s="42"/>
      <c r="S40" s="42"/>
      <c r="T40" s="42"/>
      <c r="U40" s="42"/>
      <c r="V40" s="13"/>
      <c r="W40" s="42"/>
      <c r="X40" s="42"/>
      <c r="Y40" s="13"/>
      <c r="Z40" s="42"/>
      <c r="AA40" s="42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136" t="s">
        <v>84</v>
      </c>
      <c r="C41" s="44">
        <v>769449</v>
      </c>
      <c r="D41" s="45">
        <v>699056</v>
      </c>
      <c r="E41" s="6">
        <v>110.1</v>
      </c>
      <c r="F41" s="46">
        <v>0</v>
      </c>
      <c r="G41" s="45">
        <v>0</v>
      </c>
      <c r="H41" s="7" t="s">
        <v>59</v>
      </c>
      <c r="I41" s="46">
        <v>206666</v>
      </c>
      <c r="J41" s="45">
        <v>198670</v>
      </c>
      <c r="K41" s="6">
        <v>104</v>
      </c>
      <c r="L41" s="46">
        <v>976115</v>
      </c>
      <c r="M41" s="45">
        <v>897726</v>
      </c>
      <c r="N41" s="6">
        <v>108.7</v>
      </c>
      <c r="O41" s="13"/>
      <c r="P41" s="13"/>
      <c r="Q41" s="42"/>
      <c r="R41" s="42"/>
      <c r="S41" s="13"/>
      <c r="T41" s="42"/>
      <c r="U41" s="13"/>
      <c r="V41" s="42"/>
      <c r="W41" s="42"/>
      <c r="X41" s="13"/>
      <c r="Y41" s="42"/>
      <c r="Z41" s="42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136" t="s">
        <v>85</v>
      </c>
      <c r="C42" s="44">
        <v>67933</v>
      </c>
      <c r="D42" s="45">
        <v>63217</v>
      </c>
      <c r="E42" s="6">
        <v>107.5</v>
      </c>
      <c r="F42" s="46">
        <v>0</v>
      </c>
      <c r="G42" s="45">
        <v>0</v>
      </c>
      <c r="H42" s="48" t="s">
        <v>59</v>
      </c>
      <c r="I42" s="46">
        <v>934793</v>
      </c>
      <c r="J42" s="45">
        <v>1270559</v>
      </c>
      <c r="K42" s="6">
        <v>73.599999999999994</v>
      </c>
      <c r="L42" s="46">
        <v>1002726</v>
      </c>
      <c r="M42" s="45">
        <v>1333776</v>
      </c>
      <c r="N42" s="6">
        <v>75.2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136" t="s">
        <v>86</v>
      </c>
      <c r="C43" s="44">
        <v>253133</v>
      </c>
      <c r="D43" s="45">
        <v>220232</v>
      </c>
      <c r="E43" s="6">
        <v>114.9</v>
      </c>
      <c r="F43" s="46">
        <v>15382</v>
      </c>
      <c r="G43" s="45">
        <v>18874</v>
      </c>
      <c r="H43" s="6">
        <v>81.5</v>
      </c>
      <c r="I43" s="46">
        <v>907313</v>
      </c>
      <c r="J43" s="45">
        <v>928833</v>
      </c>
      <c r="K43" s="6">
        <v>97.7</v>
      </c>
      <c r="L43" s="46">
        <v>1175828</v>
      </c>
      <c r="M43" s="45">
        <v>1167939</v>
      </c>
      <c r="N43" s="6">
        <v>100.7</v>
      </c>
      <c r="O43" s="13"/>
      <c r="P43" s="13"/>
      <c r="Q43" s="42"/>
      <c r="R43" s="42"/>
      <c r="S43" s="42"/>
      <c r="T43" s="13"/>
      <c r="U43" s="42"/>
      <c r="V43" s="42"/>
      <c r="W43" s="42"/>
      <c r="X43" s="42"/>
      <c r="Y43" s="42"/>
      <c r="Z43" s="42"/>
      <c r="AA43" s="42"/>
      <c r="AB43" s="42"/>
      <c r="AC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136" t="s">
        <v>87</v>
      </c>
      <c r="C44" s="44">
        <v>264956</v>
      </c>
      <c r="D44" s="45">
        <v>228277</v>
      </c>
      <c r="E44" s="6">
        <v>116.1</v>
      </c>
      <c r="F44" s="46">
        <v>404365</v>
      </c>
      <c r="G44" s="45">
        <v>6652</v>
      </c>
      <c r="H44" s="47">
        <v>6078.8</v>
      </c>
      <c r="I44" s="46">
        <v>537513</v>
      </c>
      <c r="J44" s="45">
        <v>711923</v>
      </c>
      <c r="K44" s="6">
        <v>75.5</v>
      </c>
      <c r="L44" s="46">
        <v>1206834</v>
      </c>
      <c r="M44" s="45">
        <v>946852</v>
      </c>
      <c r="N44" s="6">
        <v>127.5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42"/>
      <c r="Z44" s="42"/>
      <c r="AA44" s="42"/>
      <c r="AB44" s="42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136" t="s">
        <v>88</v>
      </c>
      <c r="C45" s="44">
        <v>87873</v>
      </c>
      <c r="D45" s="45">
        <v>69977</v>
      </c>
      <c r="E45" s="6">
        <v>125.6</v>
      </c>
      <c r="F45" s="46">
        <v>1900</v>
      </c>
      <c r="G45" s="45">
        <v>2564</v>
      </c>
      <c r="H45" s="47">
        <v>74.099999999999994</v>
      </c>
      <c r="I45" s="46">
        <v>747876</v>
      </c>
      <c r="J45" s="45">
        <v>736243</v>
      </c>
      <c r="K45" s="6">
        <v>101.6</v>
      </c>
      <c r="L45" s="46">
        <v>837649</v>
      </c>
      <c r="M45" s="45">
        <v>808784</v>
      </c>
      <c r="N45" s="6">
        <v>103.6</v>
      </c>
      <c r="O45" s="13"/>
      <c r="P45" s="13"/>
      <c r="Q45" s="42"/>
      <c r="R45" s="42"/>
      <c r="S45" s="42"/>
      <c r="T45" s="42"/>
      <c r="U45" s="42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136" t="s">
        <v>89</v>
      </c>
      <c r="C46" s="44">
        <v>546673</v>
      </c>
      <c r="D46" s="45">
        <v>596729</v>
      </c>
      <c r="E46" s="6">
        <v>91.6</v>
      </c>
      <c r="F46" s="46">
        <v>0</v>
      </c>
      <c r="G46" s="45">
        <v>0</v>
      </c>
      <c r="H46" s="7" t="s">
        <v>59</v>
      </c>
      <c r="I46" s="46">
        <v>32952</v>
      </c>
      <c r="J46" s="45">
        <v>32247</v>
      </c>
      <c r="K46" s="6">
        <v>102.2</v>
      </c>
      <c r="L46" s="46">
        <v>579625</v>
      </c>
      <c r="M46" s="45">
        <v>628976</v>
      </c>
      <c r="N46" s="6">
        <v>92.2</v>
      </c>
      <c r="O46" s="13"/>
      <c r="P46" s="13"/>
      <c r="Q46" s="42"/>
      <c r="R46" s="42"/>
      <c r="S46" s="42"/>
      <c r="T46" s="13"/>
      <c r="U46" s="13"/>
      <c r="V46" s="13"/>
      <c r="W46" s="42"/>
      <c r="X46" s="42"/>
      <c r="Y46" s="13"/>
      <c r="Z46" s="42"/>
      <c r="AA46" s="42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136" t="s">
        <v>90</v>
      </c>
      <c r="C47" s="44">
        <v>6674</v>
      </c>
      <c r="D47" s="45">
        <v>2323</v>
      </c>
      <c r="E47" s="6">
        <v>287.3</v>
      </c>
      <c r="F47" s="46">
        <v>2257</v>
      </c>
      <c r="G47" s="45">
        <v>0</v>
      </c>
      <c r="H47" s="7" t="s">
        <v>59</v>
      </c>
      <c r="I47" s="46">
        <v>478987</v>
      </c>
      <c r="J47" s="45">
        <v>498864</v>
      </c>
      <c r="K47" s="6">
        <v>96</v>
      </c>
      <c r="L47" s="46">
        <v>487918</v>
      </c>
      <c r="M47" s="45">
        <v>501187</v>
      </c>
      <c r="N47" s="6">
        <v>97.4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136" t="s">
        <v>91</v>
      </c>
      <c r="C48" s="44">
        <v>333912</v>
      </c>
      <c r="D48" s="45">
        <v>322234</v>
      </c>
      <c r="E48" s="6">
        <v>103.6</v>
      </c>
      <c r="F48" s="46">
        <v>7185</v>
      </c>
      <c r="G48" s="50">
        <v>5119</v>
      </c>
      <c r="H48" s="6">
        <v>140.4</v>
      </c>
      <c r="I48" s="44">
        <v>164195</v>
      </c>
      <c r="J48" s="50">
        <v>163397</v>
      </c>
      <c r="K48" s="6">
        <v>100.5</v>
      </c>
      <c r="L48" s="44">
        <v>505292</v>
      </c>
      <c r="M48" s="50">
        <v>490750</v>
      </c>
      <c r="N48" s="6">
        <v>103</v>
      </c>
      <c r="O48" s="13"/>
      <c r="P48" s="13"/>
      <c r="Q48" s="42"/>
      <c r="R48" s="42"/>
      <c r="S48" s="42"/>
      <c r="T48" s="13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2:59" s="3" customFormat="1" ht="15" customHeight="1" x14ac:dyDescent="0.15">
      <c r="B49" s="136" t="s">
        <v>8</v>
      </c>
      <c r="C49" s="44">
        <v>528300</v>
      </c>
      <c r="D49" s="45">
        <v>496659</v>
      </c>
      <c r="E49" s="6">
        <v>106.4</v>
      </c>
      <c r="F49" s="46">
        <v>9749</v>
      </c>
      <c r="G49" s="51">
        <v>0</v>
      </c>
      <c r="H49" s="48" t="s">
        <v>59</v>
      </c>
      <c r="I49" s="46">
        <v>674146</v>
      </c>
      <c r="J49" s="45">
        <v>692285</v>
      </c>
      <c r="K49" s="6">
        <v>97.4</v>
      </c>
      <c r="L49" s="46">
        <v>1212195</v>
      </c>
      <c r="M49" s="45">
        <v>1188944</v>
      </c>
      <c r="N49" s="6">
        <v>102</v>
      </c>
      <c r="O49" s="13"/>
      <c r="P49" s="13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2:59" s="3" customFormat="1" ht="15" customHeight="1" x14ac:dyDescent="0.15">
      <c r="B50" s="43" t="s">
        <v>92</v>
      </c>
      <c r="C50" s="44">
        <v>297787</v>
      </c>
      <c r="D50" s="45">
        <v>237502</v>
      </c>
      <c r="E50" s="6">
        <v>125.4</v>
      </c>
      <c r="F50" s="46">
        <v>64391</v>
      </c>
      <c r="G50" s="45">
        <v>22443</v>
      </c>
      <c r="H50" s="47">
        <v>286.89999999999998</v>
      </c>
      <c r="I50" s="46">
        <v>172644</v>
      </c>
      <c r="J50" s="45">
        <v>216396</v>
      </c>
      <c r="K50" s="6">
        <v>79.8</v>
      </c>
      <c r="L50" s="46">
        <v>534822</v>
      </c>
      <c r="M50" s="45">
        <v>476341</v>
      </c>
      <c r="N50" s="6">
        <v>112.3</v>
      </c>
      <c r="O50" s="13"/>
      <c r="P50" s="13"/>
      <c r="Q50" s="42"/>
      <c r="R50" s="42"/>
      <c r="S50" s="13"/>
      <c r="T50" s="42"/>
      <c r="U50" s="42"/>
      <c r="V50" s="42"/>
      <c r="W50" s="42"/>
      <c r="X50" s="42"/>
      <c r="Y50" s="42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2:59" s="3" customFormat="1" ht="15" customHeight="1" x14ac:dyDescent="0.15">
      <c r="B51" s="136" t="s">
        <v>93</v>
      </c>
      <c r="C51" s="44">
        <v>0</v>
      </c>
      <c r="D51" s="44">
        <v>0</v>
      </c>
      <c r="E51" s="137" t="s">
        <v>59</v>
      </c>
      <c r="F51" s="46">
        <v>0</v>
      </c>
      <c r="G51" s="44">
        <v>0</v>
      </c>
      <c r="H51" s="137" t="s">
        <v>59</v>
      </c>
      <c r="I51" s="138">
        <v>325985</v>
      </c>
      <c r="J51" s="44">
        <v>357364</v>
      </c>
      <c r="K51" s="139">
        <v>91.2</v>
      </c>
      <c r="L51" s="138">
        <v>325985</v>
      </c>
      <c r="M51" s="44">
        <v>357364</v>
      </c>
      <c r="N51" s="6">
        <v>91.2</v>
      </c>
      <c r="O51" s="13"/>
      <c r="P51" s="13"/>
      <c r="Q51" s="42"/>
      <c r="R51" s="42"/>
      <c r="S51" s="42"/>
      <c r="T51" s="42"/>
      <c r="U51" s="42"/>
      <c r="V51" s="13"/>
      <c r="W51" s="42"/>
      <c r="X51" s="42"/>
      <c r="Y51" s="13"/>
      <c r="Z51" s="42"/>
      <c r="AA51" s="42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2:59" s="3" customFormat="1" ht="15" customHeight="1" x14ac:dyDescent="0.15">
      <c r="B52" s="136" t="s">
        <v>94</v>
      </c>
      <c r="C52" s="44">
        <v>390263</v>
      </c>
      <c r="D52" s="45">
        <v>332123</v>
      </c>
      <c r="E52" s="6">
        <v>117.5</v>
      </c>
      <c r="F52" s="46">
        <v>0</v>
      </c>
      <c r="G52" s="50">
        <v>0</v>
      </c>
      <c r="H52" s="7" t="s">
        <v>59</v>
      </c>
      <c r="I52" s="52">
        <v>9975</v>
      </c>
      <c r="J52" s="45">
        <v>10306</v>
      </c>
      <c r="K52" s="6">
        <v>96.8</v>
      </c>
      <c r="L52" s="52">
        <v>400238</v>
      </c>
      <c r="M52" s="45">
        <v>342429</v>
      </c>
      <c r="N52" s="53">
        <v>116.9</v>
      </c>
      <c r="O52" s="13"/>
      <c r="P52" s="13"/>
      <c r="Q52" s="10"/>
      <c r="R52" s="11"/>
      <c r="S52" s="11"/>
      <c r="T52" s="10"/>
      <c r="U52" s="10"/>
      <c r="V52" s="10"/>
      <c r="W52" s="11"/>
      <c r="X52" s="11"/>
      <c r="Y52" s="11"/>
      <c r="Z52" s="11"/>
      <c r="AA52" s="11"/>
      <c r="AB52" s="11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2:59" s="3" customFormat="1" ht="15" customHeight="1" thickBot="1" x14ac:dyDescent="0.2">
      <c r="B53" s="140" t="s">
        <v>95</v>
      </c>
      <c r="C53" s="54">
        <v>183770</v>
      </c>
      <c r="D53" s="55">
        <v>174656</v>
      </c>
      <c r="E53" s="30">
        <v>105.2</v>
      </c>
      <c r="F53" s="56">
        <v>56</v>
      </c>
      <c r="G53" s="55">
        <v>32</v>
      </c>
      <c r="H53" s="30">
        <v>175</v>
      </c>
      <c r="I53" s="56">
        <v>206817</v>
      </c>
      <c r="J53" s="55">
        <v>202547</v>
      </c>
      <c r="K53" s="30">
        <v>102.1</v>
      </c>
      <c r="L53" s="56">
        <v>390643</v>
      </c>
      <c r="M53" s="55">
        <v>377235</v>
      </c>
      <c r="N53" s="30">
        <v>103.6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2:59" s="3" customFormat="1" ht="15" customHeight="1" thickTop="1" thickBot="1" x14ac:dyDescent="0.2">
      <c r="B54" s="112" t="s">
        <v>44</v>
      </c>
      <c r="C54" s="113">
        <v>165069211</v>
      </c>
      <c r="D54" s="114">
        <v>160421446</v>
      </c>
      <c r="E54" s="115">
        <v>102.9</v>
      </c>
      <c r="F54" s="113">
        <v>14477824</v>
      </c>
      <c r="G54" s="114">
        <v>11550230</v>
      </c>
      <c r="H54" s="115">
        <v>125.3</v>
      </c>
      <c r="I54" s="113">
        <v>229208339</v>
      </c>
      <c r="J54" s="114">
        <v>242224415</v>
      </c>
      <c r="K54" s="107">
        <v>94.6</v>
      </c>
      <c r="L54" s="113">
        <v>408755375</v>
      </c>
      <c r="M54" s="114">
        <v>414196092</v>
      </c>
      <c r="N54" s="107">
        <v>98.7</v>
      </c>
      <c r="O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5" spans="2:59" ht="4.5" customHeight="1" x14ac:dyDescent="0.15"/>
    <row r="56" spans="2:59" ht="15" customHeight="1" x14ac:dyDescent="0.15">
      <c r="C56" s="57" t="s">
        <v>96</v>
      </c>
    </row>
    <row r="57" spans="2:59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2:59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2:59" ht="4.5" customHeight="1" x14ac:dyDescent="0.15">
      <c r="C59" s="60"/>
    </row>
    <row r="60" spans="2:59" ht="15" customHeight="1" x14ac:dyDescent="0.15">
      <c r="C60" s="58" t="s">
        <v>99</v>
      </c>
    </row>
    <row r="61" spans="2:59" ht="15" customHeight="1" x14ac:dyDescent="0.15">
      <c r="C61" s="58" t="s">
        <v>100</v>
      </c>
    </row>
    <row r="62" spans="2:59" ht="15" customHeight="1" x14ac:dyDescent="0.15">
      <c r="C62" s="58" t="s">
        <v>101</v>
      </c>
    </row>
    <row r="63" spans="2:59" ht="4.5" customHeight="1" x14ac:dyDescent="0.15">
      <c r="C63" s="60"/>
    </row>
    <row r="64" spans="2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4.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4.5" customHeight="1" x14ac:dyDescent="0.15">
      <c r="C69" s="60"/>
    </row>
    <row r="70" spans="3:3" ht="15" customHeight="1" x14ac:dyDescent="0.15">
      <c r="C70" s="58" t="s">
        <v>106</v>
      </c>
    </row>
    <row r="71" spans="3:3" ht="3" customHeight="1" x14ac:dyDescent="0.15"/>
    <row r="72" spans="3:3" ht="15" customHeight="1" x14ac:dyDescent="0.15">
      <c r="C72" s="58" t="s">
        <v>107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4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 x14ac:dyDescent="0.15"/>
  <cols>
    <col min="1" max="1" width="2.125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2:59" ht="33" customHeight="1" x14ac:dyDescent="0.25">
      <c r="B1" s="156" t="s">
        <v>25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2:59" s="29" customFormat="1" ht="15" customHeight="1" thickBot="1" x14ac:dyDescent="0.2">
      <c r="B2" s="27"/>
      <c r="C2" s="27"/>
      <c r="D2" s="27"/>
      <c r="E2" s="33"/>
      <c r="F2" s="157">
        <v>42795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2:59" ht="18" customHeight="1" x14ac:dyDescent="0.15">
      <c r="B3" s="158" t="s">
        <v>26</v>
      </c>
      <c r="C3" s="150" t="s">
        <v>27</v>
      </c>
      <c r="D3" s="150"/>
      <c r="E3" s="151"/>
      <c r="F3" s="152" t="s">
        <v>28</v>
      </c>
      <c r="G3" s="150"/>
      <c r="H3" s="151"/>
      <c r="I3" s="152" t="s">
        <v>183</v>
      </c>
      <c r="J3" s="150"/>
      <c r="K3" s="151"/>
      <c r="L3" s="153" t="s">
        <v>184</v>
      </c>
      <c r="M3" s="154"/>
      <c r="N3" s="155"/>
    </row>
    <row r="4" spans="2:59" ht="18" customHeight="1" thickBot="1" x14ac:dyDescent="0.2"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</row>
    <row r="5" spans="2:59" s="3" customFormat="1" ht="15" customHeight="1" x14ac:dyDescent="0.15">
      <c r="B5" s="38" t="s">
        <v>177</v>
      </c>
      <c r="C5" s="39">
        <v>36473410</v>
      </c>
      <c r="D5" s="40">
        <v>36148910</v>
      </c>
      <c r="E5" s="14">
        <v>100.9</v>
      </c>
      <c r="F5" s="41">
        <v>9138970</v>
      </c>
      <c r="G5" s="40">
        <v>7184298</v>
      </c>
      <c r="H5" s="14">
        <v>127.2</v>
      </c>
      <c r="I5" s="41">
        <v>92939880</v>
      </c>
      <c r="J5" s="40">
        <v>102859964</v>
      </c>
      <c r="K5" s="14">
        <v>90.4</v>
      </c>
      <c r="L5" s="41">
        <v>138552260</v>
      </c>
      <c r="M5" s="40">
        <v>146193172</v>
      </c>
      <c r="N5" s="14">
        <v>94.8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2:59" s="3" customFormat="1" ht="15" customHeight="1" x14ac:dyDescent="0.15">
      <c r="B6" s="43" t="s">
        <v>178</v>
      </c>
      <c r="C6" s="44">
        <v>13913439</v>
      </c>
      <c r="D6" s="45">
        <v>12637309</v>
      </c>
      <c r="E6" s="6">
        <v>110.1</v>
      </c>
      <c r="F6" s="46">
        <v>3100470</v>
      </c>
      <c r="G6" s="45">
        <v>1759938</v>
      </c>
      <c r="H6" s="6">
        <v>176.2</v>
      </c>
      <c r="I6" s="46">
        <v>25854055</v>
      </c>
      <c r="J6" s="45">
        <v>25423059</v>
      </c>
      <c r="K6" s="6">
        <v>101.7</v>
      </c>
      <c r="L6" s="46">
        <v>42867964</v>
      </c>
      <c r="M6" s="45">
        <v>39820306</v>
      </c>
      <c r="N6" s="6">
        <v>107.7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2:59" s="3" customFormat="1" ht="15" customHeight="1" x14ac:dyDescent="0.15">
      <c r="B7" s="43" t="s">
        <v>179</v>
      </c>
      <c r="C7" s="44">
        <v>37085874</v>
      </c>
      <c r="D7" s="45">
        <v>31910271</v>
      </c>
      <c r="E7" s="6">
        <v>116.2</v>
      </c>
      <c r="F7" s="46">
        <v>2903711</v>
      </c>
      <c r="G7" s="45">
        <v>2494407</v>
      </c>
      <c r="H7" s="6">
        <v>116.4</v>
      </c>
      <c r="I7" s="46">
        <v>6717412</v>
      </c>
      <c r="J7" s="45">
        <v>6596770</v>
      </c>
      <c r="K7" s="6">
        <v>101.8</v>
      </c>
      <c r="L7" s="46">
        <v>46706998</v>
      </c>
      <c r="M7" s="45">
        <v>41001450</v>
      </c>
      <c r="N7" s="6">
        <v>113.9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2:59" s="3" customFormat="1" ht="15" customHeight="1" x14ac:dyDescent="0.15">
      <c r="B8" s="43" t="s">
        <v>1</v>
      </c>
      <c r="C8" s="44">
        <v>11562458</v>
      </c>
      <c r="D8" s="45">
        <v>10302379</v>
      </c>
      <c r="E8" s="6">
        <v>112.2</v>
      </c>
      <c r="F8" s="46">
        <v>3258878</v>
      </c>
      <c r="G8" s="45">
        <v>3105402</v>
      </c>
      <c r="H8" s="47">
        <v>104.9</v>
      </c>
      <c r="I8" s="46">
        <v>24130533</v>
      </c>
      <c r="J8" s="45">
        <v>23397566</v>
      </c>
      <c r="K8" s="6">
        <v>103.1</v>
      </c>
      <c r="L8" s="46">
        <v>38951869</v>
      </c>
      <c r="M8" s="45">
        <v>36805347</v>
      </c>
      <c r="N8" s="6">
        <v>105.8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2:59" s="3" customFormat="1" ht="15" customHeight="1" x14ac:dyDescent="0.15">
      <c r="B9" s="43" t="s">
        <v>182</v>
      </c>
      <c r="C9" s="44">
        <v>17252115</v>
      </c>
      <c r="D9" s="45">
        <v>14462204</v>
      </c>
      <c r="E9" s="6">
        <v>119.3</v>
      </c>
      <c r="F9" s="46">
        <v>160881</v>
      </c>
      <c r="G9" s="45">
        <v>211425</v>
      </c>
      <c r="H9" s="6">
        <v>76.099999999999994</v>
      </c>
      <c r="I9" s="46">
        <v>12434538</v>
      </c>
      <c r="J9" s="45">
        <v>11151837</v>
      </c>
      <c r="K9" s="6">
        <v>111.5</v>
      </c>
      <c r="L9" s="46">
        <v>29847534</v>
      </c>
      <c r="M9" s="45">
        <v>25825466</v>
      </c>
      <c r="N9" s="6">
        <v>115.6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2:59" s="3" customFormat="1" ht="15" customHeight="1" x14ac:dyDescent="0.15">
      <c r="B10" s="43" t="s">
        <v>72</v>
      </c>
      <c r="C10" s="44">
        <v>3725560</v>
      </c>
      <c r="D10" s="45">
        <v>3016270</v>
      </c>
      <c r="E10" s="6">
        <v>123.5</v>
      </c>
      <c r="F10" s="46">
        <v>650517</v>
      </c>
      <c r="G10" s="45">
        <v>714867</v>
      </c>
      <c r="H10" s="6">
        <v>91</v>
      </c>
      <c r="I10" s="46">
        <v>48012451</v>
      </c>
      <c r="J10" s="45">
        <v>42478690</v>
      </c>
      <c r="K10" s="6">
        <v>113</v>
      </c>
      <c r="L10" s="46">
        <v>52388528</v>
      </c>
      <c r="M10" s="45">
        <v>46209827</v>
      </c>
      <c r="N10" s="6">
        <v>113.4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2:59" s="3" customFormat="1" ht="15" customHeight="1" x14ac:dyDescent="0.15">
      <c r="B11" s="43" t="s">
        <v>2</v>
      </c>
      <c r="C11" s="44">
        <v>17762247</v>
      </c>
      <c r="D11" s="45">
        <v>17783088</v>
      </c>
      <c r="E11" s="6">
        <v>99.9</v>
      </c>
      <c r="F11" s="46">
        <v>0</v>
      </c>
      <c r="G11" s="45">
        <v>0</v>
      </c>
      <c r="H11" s="7" t="s">
        <v>59</v>
      </c>
      <c r="I11" s="46">
        <v>0</v>
      </c>
      <c r="J11" s="45">
        <v>0</v>
      </c>
      <c r="K11" s="7" t="s">
        <v>59</v>
      </c>
      <c r="L11" s="46">
        <v>17762247</v>
      </c>
      <c r="M11" s="45">
        <v>17783088</v>
      </c>
      <c r="N11" s="6">
        <v>99.9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2:59" s="3" customFormat="1" ht="15" customHeight="1" x14ac:dyDescent="0.15">
      <c r="B12" s="43" t="s">
        <v>3</v>
      </c>
      <c r="C12" s="44">
        <v>1787000</v>
      </c>
      <c r="D12" s="45">
        <v>1693000</v>
      </c>
      <c r="E12" s="6">
        <v>105.6</v>
      </c>
      <c r="F12" s="46">
        <v>62000</v>
      </c>
      <c r="G12" s="45">
        <v>127000</v>
      </c>
      <c r="H12" s="6">
        <v>48.8</v>
      </c>
      <c r="I12" s="46">
        <v>16830000</v>
      </c>
      <c r="J12" s="45">
        <v>16691000</v>
      </c>
      <c r="K12" s="6">
        <v>100.8</v>
      </c>
      <c r="L12" s="46">
        <v>18679000</v>
      </c>
      <c r="M12" s="45">
        <v>18511000</v>
      </c>
      <c r="N12" s="6">
        <v>100.9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2:59" s="3" customFormat="1" ht="15" customHeight="1" x14ac:dyDescent="0.15">
      <c r="B13" s="43" t="s">
        <v>46</v>
      </c>
      <c r="C13" s="44">
        <v>4819648</v>
      </c>
      <c r="D13" s="45">
        <v>4315765</v>
      </c>
      <c r="E13" s="6">
        <v>111.7</v>
      </c>
      <c r="F13" s="46">
        <v>96</v>
      </c>
      <c r="G13" s="45">
        <v>744</v>
      </c>
      <c r="H13" s="6">
        <v>12.9</v>
      </c>
      <c r="I13" s="46">
        <v>11902350</v>
      </c>
      <c r="J13" s="45">
        <v>11260073</v>
      </c>
      <c r="K13" s="6">
        <v>105.7</v>
      </c>
      <c r="L13" s="46">
        <v>16722094</v>
      </c>
      <c r="M13" s="45">
        <v>15576582</v>
      </c>
      <c r="N13" s="6">
        <v>107.4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2:59" s="3" customFormat="1" ht="15" customHeight="1" x14ac:dyDescent="0.15">
      <c r="B14" s="43" t="s">
        <v>73</v>
      </c>
      <c r="C14" s="44">
        <v>3276316</v>
      </c>
      <c r="D14" s="45">
        <v>2930236</v>
      </c>
      <c r="E14" s="6">
        <v>111.8</v>
      </c>
      <c r="F14" s="46">
        <v>728894</v>
      </c>
      <c r="G14" s="45">
        <v>610444</v>
      </c>
      <c r="H14" s="47">
        <v>119.4</v>
      </c>
      <c r="I14" s="46">
        <v>6335816</v>
      </c>
      <c r="J14" s="45">
        <v>6841949</v>
      </c>
      <c r="K14" s="47">
        <v>92.6</v>
      </c>
      <c r="L14" s="46">
        <v>10341026</v>
      </c>
      <c r="M14" s="45">
        <v>10382629</v>
      </c>
      <c r="N14" s="6">
        <v>99.6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2:59" s="3" customFormat="1" ht="15" customHeight="1" x14ac:dyDescent="0.15">
      <c r="B15" s="43" t="s">
        <v>7</v>
      </c>
      <c r="C15" s="44">
        <v>142002</v>
      </c>
      <c r="D15" s="45">
        <v>139734</v>
      </c>
      <c r="E15" s="6">
        <v>101.6</v>
      </c>
      <c r="F15" s="46">
        <v>103559</v>
      </c>
      <c r="G15" s="45">
        <v>47784</v>
      </c>
      <c r="H15" s="6">
        <v>216.7</v>
      </c>
      <c r="I15" s="46">
        <v>9128214</v>
      </c>
      <c r="J15" s="45">
        <v>9328731</v>
      </c>
      <c r="K15" s="6">
        <v>97.9</v>
      </c>
      <c r="L15" s="46">
        <v>9373774</v>
      </c>
      <c r="M15" s="45">
        <v>9516249</v>
      </c>
      <c r="N15" s="6">
        <v>98.5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2:59" s="3" customFormat="1" ht="15" customHeight="1" x14ac:dyDescent="0.15">
      <c r="B16" s="43" t="s">
        <v>74</v>
      </c>
      <c r="C16" s="44">
        <v>6095028</v>
      </c>
      <c r="D16" s="45">
        <v>5017281</v>
      </c>
      <c r="E16" s="6">
        <v>121.5</v>
      </c>
      <c r="F16" s="46">
        <v>14741</v>
      </c>
      <c r="G16" s="45">
        <v>28514</v>
      </c>
      <c r="H16" s="6">
        <v>51.7</v>
      </c>
      <c r="I16" s="46">
        <v>4482568</v>
      </c>
      <c r="J16" s="45">
        <v>4112139</v>
      </c>
      <c r="K16" s="6">
        <v>109</v>
      </c>
      <c r="L16" s="46">
        <v>10592338</v>
      </c>
      <c r="M16" s="45">
        <v>9157934</v>
      </c>
      <c r="N16" s="6">
        <v>115.7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2:59" s="3" customFormat="1" ht="15" customHeight="1" x14ac:dyDescent="0.15">
      <c r="B17" s="43" t="s">
        <v>5</v>
      </c>
      <c r="C17" s="44">
        <v>573650</v>
      </c>
      <c r="D17" s="45">
        <v>604925</v>
      </c>
      <c r="E17" s="6">
        <v>94.8</v>
      </c>
      <c r="F17" s="46">
        <v>98099</v>
      </c>
      <c r="G17" s="45">
        <v>206168</v>
      </c>
      <c r="H17" s="6">
        <v>47.6</v>
      </c>
      <c r="I17" s="46">
        <v>5053137</v>
      </c>
      <c r="J17" s="45">
        <v>5377350</v>
      </c>
      <c r="K17" s="6">
        <v>94</v>
      </c>
      <c r="L17" s="46">
        <v>5724886</v>
      </c>
      <c r="M17" s="45">
        <v>6188443</v>
      </c>
      <c r="N17" s="6">
        <v>92.5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2:59" s="3" customFormat="1" ht="15" customHeight="1" x14ac:dyDescent="0.15">
      <c r="B18" s="43" t="s">
        <v>4</v>
      </c>
      <c r="C18" s="44">
        <v>1211094</v>
      </c>
      <c r="D18" s="45">
        <v>963392</v>
      </c>
      <c r="E18" s="6">
        <v>125.7</v>
      </c>
      <c r="F18" s="46">
        <v>105975</v>
      </c>
      <c r="G18" s="45">
        <v>109545</v>
      </c>
      <c r="H18" s="6">
        <v>96.7</v>
      </c>
      <c r="I18" s="46">
        <v>5880581</v>
      </c>
      <c r="J18" s="45">
        <v>5331055</v>
      </c>
      <c r="K18" s="6">
        <v>110.3</v>
      </c>
      <c r="L18" s="46">
        <v>7197650</v>
      </c>
      <c r="M18" s="45">
        <v>6403992</v>
      </c>
      <c r="N18" s="6">
        <v>112.4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2:59" s="3" customFormat="1" ht="15" customHeight="1" x14ac:dyDescent="0.15">
      <c r="B19" s="43" t="s">
        <v>6</v>
      </c>
      <c r="C19" s="44">
        <v>1036780</v>
      </c>
      <c r="D19" s="45">
        <v>810323</v>
      </c>
      <c r="E19" s="6">
        <v>127.9</v>
      </c>
      <c r="F19" s="46">
        <v>8739</v>
      </c>
      <c r="G19" s="45">
        <v>174</v>
      </c>
      <c r="H19" s="6">
        <v>5022.3999999999996</v>
      </c>
      <c r="I19" s="46">
        <v>3149908</v>
      </c>
      <c r="J19" s="45">
        <v>3332548</v>
      </c>
      <c r="K19" s="6">
        <v>94.5</v>
      </c>
      <c r="L19" s="46">
        <v>4195427</v>
      </c>
      <c r="M19" s="45">
        <v>4143045</v>
      </c>
      <c r="N19" s="6">
        <v>101.3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2:59" s="3" customFormat="1" ht="15" customHeight="1" x14ac:dyDescent="0.15">
      <c r="B20" s="43" t="s">
        <v>45</v>
      </c>
      <c r="C20" s="44">
        <v>3573578</v>
      </c>
      <c r="D20" s="45">
        <v>3130978</v>
      </c>
      <c r="E20" s="6">
        <v>114.1</v>
      </c>
      <c r="F20" s="46">
        <v>99810</v>
      </c>
      <c r="G20" s="45">
        <v>76448</v>
      </c>
      <c r="H20" s="47">
        <v>130.6</v>
      </c>
      <c r="I20" s="46">
        <v>580237</v>
      </c>
      <c r="J20" s="45">
        <v>582442</v>
      </c>
      <c r="K20" s="6">
        <v>99.6</v>
      </c>
      <c r="L20" s="46">
        <v>4253625</v>
      </c>
      <c r="M20" s="45">
        <v>3789868</v>
      </c>
      <c r="N20" s="6">
        <v>112.2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2:59" s="3" customFormat="1" ht="15" customHeight="1" x14ac:dyDescent="0.15">
      <c r="B21" s="43" t="s">
        <v>75</v>
      </c>
      <c r="C21" s="44">
        <v>5167452</v>
      </c>
      <c r="D21" s="45">
        <v>4239975</v>
      </c>
      <c r="E21" s="6">
        <v>121.9</v>
      </c>
      <c r="F21" s="46">
        <v>72122</v>
      </c>
      <c r="G21" s="45">
        <v>27663</v>
      </c>
      <c r="H21" s="6">
        <v>260.7</v>
      </c>
      <c r="I21" s="46">
        <v>460885</v>
      </c>
      <c r="J21" s="45">
        <v>265616</v>
      </c>
      <c r="K21" s="6">
        <v>173.5</v>
      </c>
      <c r="L21" s="46">
        <v>5700459</v>
      </c>
      <c r="M21" s="45">
        <v>4533254</v>
      </c>
      <c r="N21" s="6">
        <v>125.8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2:59" s="3" customFormat="1" ht="15" customHeight="1" x14ac:dyDescent="0.15">
      <c r="B22" s="43" t="s">
        <v>10</v>
      </c>
      <c r="C22" s="44">
        <v>1324858</v>
      </c>
      <c r="D22" s="45">
        <v>1362265</v>
      </c>
      <c r="E22" s="6">
        <v>97.3</v>
      </c>
      <c r="F22" s="46">
        <v>106171</v>
      </c>
      <c r="G22" s="45">
        <v>54629</v>
      </c>
      <c r="H22" s="6">
        <v>194.3</v>
      </c>
      <c r="I22" s="46">
        <v>1960699</v>
      </c>
      <c r="J22" s="45">
        <v>2154207</v>
      </c>
      <c r="K22" s="6">
        <v>91</v>
      </c>
      <c r="L22" s="46">
        <v>3391728</v>
      </c>
      <c r="M22" s="45">
        <v>3571101</v>
      </c>
      <c r="N22" s="6">
        <v>95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2:59" s="3" customFormat="1" ht="15" customHeight="1" x14ac:dyDescent="0.15">
      <c r="B23" s="43" t="s">
        <v>9</v>
      </c>
      <c r="C23" s="44">
        <v>335885</v>
      </c>
      <c r="D23" s="45">
        <v>424553</v>
      </c>
      <c r="E23" s="6">
        <v>79.099999999999994</v>
      </c>
      <c r="F23" s="46">
        <v>0</v>
      </c>
      <c r="G23" s="45">
        <v>0</v>
      </c>
      <c r="H23" s="7" t="s">
        <v>59</v>
      </c>
      <c r="I23" s="46">
        <v>8636261</v>
      </c>
      <c r="J23" s="45">
        <v>8977309</v>
      </c>
      <c r="K23" s="6">
        <v>96.2</v>
      </c>
      <c r="L23" s="46">
        <v>8972146</v>
      </c>
      <c r="M23" s="45">
        <v>9401862</v>
      </c>
      <c r="N23" s="6">
        <v>95.4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2:59" s="3" customFormat="1" ht="15" customHeight="1" x14ac:dyDescent="0.15">
      <c r="B24" s="43" t="s">
        <v>11</v>
      </c>
      <c r="C24" s="44">
        <v>4167885</v>
      </c>
      <c r="D24" s="45">
        <v>3640128</v>
      </c>
      <c r="E24" s="6">
        <v>114.5</v>
      </c>
      <c r="F24" s="46">
        <v>0</v>
      </c>
      <c r="G24" s="45">
        <v>0</v>
      </c>
      <c r="H24" s="48" t="s">
        <v>59</v>
      </c>
      <c r="I24" s="46">
        <v>368823</v>
      </c>
      <c r="J24" s="45">
        <v>309130</v>
      </c>
      <c r="K24" s="6">
        <v>119.3</v>
      </c>
      <c r="L24" s="46">
        <v>4536708</v>
      </c>
      <c r="M24" s="45">
        <v>3949258</v>
      </c>
      <c r="N24" s="6">
        <v>114.9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2:59" s="3" customFormat="1" ht="15" customHeight="1" x14ac:dyDescent="0.15">
      <c r="B25" s="43" t="s">
        <v>13</v>
      </c>
      <c r="C25" s="44">
        <v>3691025</v>
      </c>
      <c r="D25" s="45">
        <v>3574343</v>
      </c>
      <c r="E25" s="6">
        <v>103.3</v>
      </c>
      <c r="F25" s="46">
        <v>1267</v>
      </c>
      <c r="G25" s="45">
        <v>1235</v>
      </c>
      <c r="H25" s="6">
        <v>102.6</v>
      </c>
      <c r="I25" s="46">
        <v>292536</v>
      </c>
      <c r="J25" s="45">
        <v>298355</v>
      </c>
      <c r="K25" s="6">
        <v>98.1</v>
      </c>
      <c r="L25" s="46">
        <v>3984828</v>
      </c>
      <c r="M25" s="45">
        <v>3873933</v>
      </c>
      <c r="N25" s="6">
        <v>102.9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2:59" s="3" customFormat="1" ht="15" customHeight="1" x14ac:dyDescent="0.15">
      <c r="B26" s="43" t="s">
        <v>19</v>
      </c>
      <c r="C26" s="44">
        <v>1959460</v>
      </c>
      <c r="D26" s="45">
        <v>1418044</v>
      </c>
      <c r="E26" s="6">
        <v>138.19999999999999</v>
      </c>
      <c r="F26" s="46">
        <v>908</v>
      </c>
      <c r="G26" s="45">
        <v>7360</v>
      </c>
      <c r="H26" s="6">
        <v>12.3</v>
      </c>
      <c r="I26" s="46">
        <v>1108743</v>
      </c>
      <c r="J26" s="45">
        <v>882242</v>
      </c>
      <c r="K26" s="6">
        <v>125.7</v>
      </c>
      <c r="L26" s="46">
        <v>3069111</v>
      </c>
      <c r="M26" s="45">
        <v>2307646</v>
      </c>
      <c r="N26" s="6">
        <v>133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2:59" s="3" customFormat="1" ht="15" customHeight="1" x14ac:dyDescent="0.15">
      <c r="B27" s="43" t="s">
        <v>12</v>
      </c>
      <c r="C27" s="44">
        <v>458256</v>
      </c>
      <c r="D27" s="45">
        <v>399941</v>
      </c>
      <c r="E27" s="6">
        <v>114.6</v>
      </c>
      <c r="F27" s="46">
        <v>28248</v>
      </c>
      <c r="G27" s="45">
        <v>6535</v>
      </c>
      <c r="H27" s="6">
        <v>432.3</v>
      </c>
      <c r="I27" s="46">
        <v>1698773</v>
      </c>
      <c r="J27" s="45">
        <v>1937774</v>
      </c>
      <c r="K27" s="6">
        <v>87.7</v>
      </c>
      <c r="L27" s="46">
        <v>2185277</v>
      </c>
      <c r="M27" s="45">
        <v>2344250</v>
      </c>
      <c r="N27" s="6">
        <v>93.2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2:59" s="3" customFormat="1" ht="15" customHeight="1" x14ac:dyDescent="0.15">
      <c r="B28" s="43" t="s">
        <v>14</v>
      </c>
      <c r="C28" s="44">
        <v>2151181</v>
      </c>
      <c r="D28" s="45">
        <v>2293458</v>
      </c>
      <c r="E28" s="6">
        <v>93.8</v>
      </c>
      <c r="F28" s="46">
        <v>0</v>
      </c>
      <c r="G28" s="45">
        <v>0</v>
      </c>
      <c r="H28" s="48" t="s">
        <v>59</v>
      </c>
      <c r="I28" s="46">
        <v>389337</v>
      </c>
      <c r="J28" s="45">
        <v>90148</v>
      </c>
      <c r="K28" s="6">
        <v>431.9</v>
      </c>
      <c r="L28" s="46">
        <v>2540518</v>
      </c>
      <c r="M28" s="45">
        <v>2383605</v>
      </c>
      <c r="N28" s="6">
        <v>106.6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2:59" s="3" customFormat="1" ht="15" customHeight="1" x14ac:dyDescent="0.15">
      <c r="B29" s="43" t="s">
        <v>18</v>
      </c>
      <c r="C29" s="44">
        <v>2783862</v>
      </c>
      <c r="D29" s="45">
        <v>2305166</v>
      </c>
      <c r="E29" s="6">
        <v>120.8</v>
      </c>
      <c r="F29" s="46">
        <v>21710</v>
      </c>
      <c r="G29" s="45">
        <v>36817</v>
      </c>
      <c r="H29" s="6">
        <v>59</v>
      </c>
      <c r="I29" s="46">
        <v>122288</v>
      </c>
      <c r="J29" s="45">
        <v>108713</v>
      </c>
      <c r="K29" s="6">
        <v>112.5</v>
      </c>
      <c r="L29" s="46">
        <v>2927860</v>
      </c>
      <c r="M29" s="45">
        <v>2450695</v>
      </c>
      <c r="N29" s="6">
        <v>119.5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2:59" s="3" customFormat="1" ht="15" customHeight="1" x14ac:dyDescent="0.15">
      <c r="B30" s="43" t="s">
        <v>16</v>
      </c>
      <c r="C30" s="44">
        <v>110522</v>
      </c>
      <c r="D30" s="45">
        <v>155899</v>
      </c>
      <c r="E30" s="6">
        <v>70.900000000000006</v>
      </c>
      <c r="F30" s="46">
        <v>105330</v>
      </c>
      <c r="G30" s="45">
        <v>90199</v>
      </c>
      <c r="H30" s="6">
        <v>116.8</v>
      </c>
      <c r="I30" s="46">
        <v>2396012</v>
      </c>
      <c r="J30" s="45">
        <v>2519720</v>
      </c>
      <c r="K30" s="6">
        <v>95.1</v>
      </c>
      <c r="L30" s="46">
        <v>2611864</v>
      </c>
      <c r="M30" s="45">
        <v>2765818</v>
      </c>
      <c r="N30" s="6">
        <v>94.4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2:59" s="3" customFormat="1" ht="15" customHeight="1" x14ac:dyDescent="0.15">
      <c r="B31" s="136" t="s">
        <v>76</v>
      </c>
      <c r="C31" s="44">
        <v>2067353</v>
      </c>
      <c r="D31" s="45">
        <v>1987998</v>
      </c>
      <c r="E31" s="6">
        <v>104</v>
      </c>
      <c r="F31" s="46">
        <v>0</v>
      </c>
      <c r="G31" s="45">
        <v>0</v>
      </c>
      <c r="H31" s="7" t="s">
        <v>59</v>
      </c>
      <c r="I31" s="46">
        <v>384677</v>
      </c>
      <c r="J31" s="45">
        <v>381221</v>
      </c>
      <c r="K31" s="6">
        <v>100.9</v>
      </c>
      <c r="L31" s="46">
        <v>2452030</v>
      </c>
      <c r="M31" s="45">
        <v>2369219</v>
      </c>
      <c r="N31" s="6">
        <v>103.5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2:59" s="3" customFormat="1" ht="15" customHeight="1" x14ac:dyDescent="0.15">
      <c r="B32" s="136" t="s">
        <v>77</v>
      </c>
      <c r="C32" s="44">
        <v>1932562</v>
      </c>
      <c r="D32" s="45">
        <v>1763195</v>
      </c>
      <c r="E32" s="6">
        <v>109.6</v>
      </c>
      <c r="F32" s="46">
        <v>40043</v>
      </c>
      <c r="G32" s="45">
        <v>20079</v>
      </c>
      <c r="H32" s="47">
        <v>199.4</v>
      </c>
      <c r="I32" s="46">
        <v>38555</v>
      </c>
      <c r="J32" s="45">
        <v>47914</v>
      </c>
      <c r="K32" s="6">
        <v>80.5</v>
      </c>
      <c r="L32" s="46">
        <v>2011160</v>
      </c>
      <c r="M32" s="45">
        <v>1831188</v>
      </c>
      <c r="N32" s="6">
        <v>109.8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2:59" s="3" customFormat="1" ht="15" customHeight="1" x14ac:dyDescent="0.15">
      <c r="B33" s="136" t="s">
        <v>78</v>
      </c>
      <c r="C33" s="44">
        <v>1528108</v>
      </c>
      <c r="D33" s="45">
        <v>1343965</v>
      </c>
      <c r="E33" s="6">
        <v>113.7</v>
      </c>
      <c r="F33" s="46">
        <v>1992</v>
      </c>
      <c r="G33" s="45">
        <v>185</v>
      </c>
      <c r="H33" s="6">
        <v>1076.8</v>
      </c>
      <c r="I33" s="46">
        <v>156382</v>
      </c>
      <c r="J33" s="45">
        <v>129237</v>
      </c>
      <c r="K33" s="6">
        <v>121</v>
      </c>
      <c r="L33" s="46">
        <v>1686482</v>
      </c>
      <c r="M33" s="45">
        <v>1473387</v>
      </c>
      <c r="N33" s="6">
        <v>114.5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2:59" s="3" customFormat="1" ht="15" customHeight="1" x14ac:dyDescent="0.15">
      <c r="B34" s="43" t="s">
        <v>15</v>
      </c>
      <c r="C34" s="44">
        <v>491777</v>
      </c>
      <c r="D34" s="45">
        <v>511129</v>
      </c>
      <c r="E34" s="6">
        <v>96.2</v>
      </c>
      <c r="F34" s="46">
        <v>494</v>
      </c>
      <c r="G34" s="45">
        <v>23979</v>
      </c>
      <c r="H34" s="6">
        <v>2.1</v>
      </c>
      <c r="I34" s="46">
        <v>1598081</v>
      </c>
      <c r="J34" s="45">
        <v>1659119</v>
      </c>
      <c r="K34" s="6">
        <v>96.3</v>
      </c>
      <c r="L34" s="46">
        <v>2090352</v>
      </c>
      <c r="M34" s="45">
        <v>2194227</v>
      </c>
      <c r="N34" s="6">
        <v>95.3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2:59" s="3" customFormat="1" ht="15" customHeight="1" x14ac:dyDescent="0.15">
      <c r="B35" s="136" t="s">
        <v>79</v>
      </c>
      <c r="C35" s="44">
        <v>358812</v>
      </c>
      <c r="D35" s="45">
        <v>419846</v>
      </c>
      <c r="E35" s="6">
        <v>85.5</v>
      </c>
      <c r="F35" s="46">
        <v>378605</v>
      </c>
      <c r="G35" s="45">
        <v>434293</v>
      </c>
      <c r="H35" s="6">
        <v>87.2</v>
      </c>
      <c r="I35" s="46">
        <v>219061</v>
      </c>
      <c r="J35" s="45">
        <v>249938</v>
      </c>
      <c r="K35" s="6">
        <v>87.6</v>
      </c>
      <c r="L35" s="46">
        <v>956478</v>
      </c>
      <c r="M35" s="45">
        <v>1104077</v>
      </c>
      <c r="N35" s="6">
        <v>86.6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2:59" s="3" customFormat="1" ht="15" customHeight="1" x14ac:dyDescent="0.15">
      <c r="B36" s="43" t="s">
        <v>17</v>
      </c>
      <c r="C36" s="44">
        <v>91956</v>
      </c>
      <c r="D36" s="45">
        <v>82594</v>
      </c>
      <c r="E36" s="6">
        <v>111.3</v>
      </c>
      <c r="F36" s="46">
        <v>0</v>
      </c>
      <c r="G36" s="45">
        <v>0</v>
      </c>
      <c r="H36" s="48" t="s">
        <v>59</v>
      </c>
      <c r="I36" s="46">
        <v>1949917</v>
      </c>
      <c r="J36" s="45">
        <v>2243648</v>
      </c>
      <c r="K36" s="6">
        <v>86.9</v>
      </c>
      <c r="L36" s="46">
        <v>2041873</v>
      </c>
      <c r="M36" s="45">
        <v>2326243</v>
      </c>
      <c r="N36" s="6">
        <v>87.8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2:59" s="3" customFormat="1" ht="15" customHeight="1" x14ac:dyDescent="0.15">
      <c r="B37" s="136" t="s">
        <v>80</v>
      </c>
      <c r="C37" s="44">
        <v>702005</v>
      </c>
      <c r="D37" s="45">
        <v>595474</v>
      </c>
      <c r="E37" s="6">
        <v>117.9</v>
      </c>
      <c r="F37" s="46">
        <v>0</v>
      </c>
      <c r="G37" s="45">
        <v>0</v>
      </c>
      <c r="H37" s="7" t="s">
        <v>59</v>
      </c>
      <c r="I37" s="46">
        <v>843538</v>
      </c>
      <c r="J37" s="45">
        <v>849214</v>
      </c>
      <c r="K37" s="6">
        <v>99.3</v>
      </c>
      <c r="L37" s="46">
        <v>1545543</v>
      </c>
      <c r="M37" s="45">
        <v>1444688</v>
      </c>
      <c r="N37" s="6">
        <v>107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2:59" s="3" customFormat="1" ht="15" customHeight="1" x14ac:dyDescent="0.15">
      <c r="B38" s="136" t="s">
        <v>81</v>
      </c>
      <c r="C38" s="44">
        <v>188636</v>
      </c>
      <c r="D38" s="45">
        <v>180570</v>
      </c>
      <c r="E38" s="6">
        <v>104.5</v>
      </c>
      <c r="F38" s="46">
        <v>2638</v>
      </c>
      <c r="G38" s="45">
        <v>10054</v>
      </c>
      <c r="H38" s="47">
        <v>26.2</v>
      </c>
      <c r="I38" s="46">
        <v>1108027</v>
      </c>
      <c r="J38" s="45">
        <v>1189119</v>
      </c>
      <c r="K38" s="47">
        <v>93.2</v>
      </c>
      <c r="L38" s="46">
        <v>1299301</v>
      </c>
      <c r="M38" s="45">
        <v>1379743</v>
      </c>
      <c r="N38" s="6">
        <v>94.2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2:59" s="3" customFormat="1" ht="15" customHeight="1" x14ac:dyDescent="0.15">
      <c r="B39" s="136" t="s">
        <v>82</v>
      </c>
      <c r="C39" s="44">
        <v>339634</v>
      </c>
      <c r="D39" s="45">
        <v>304809</v>
      </c>
      <c r="E39" s="6">
        <v>111.4</v>
      </c>
      <c r="F39" s="46">
        <v>61403</v>
      </c>
      <c r="G39" s="45">
        <v>49244</v>
      </c>
      <c r="H39" s="6">
        <v>124.7</v>
      </c>
      <c r="I39" s="46">
        <v>980175</v>
      </c>
      <c r="J39" s="45">
        <v>1003352</v>
      </c>
      <c r="K39" s="6">
        <v>97.7</v>
      </c>
      <c r="L39" s="46">
        <v>1381212</v>
      </c>
      <c r="M39" s="45">
        <v>1357405</v>
      </c>
      <c r="N39" s="6">
        <v>101.8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2:59" s="3" customFormat="1" ht="15" customHeight="1" x14ac:dyDescent="0.15">
      <c r="B40" s="136" t="s">
        <v>83</v>
      </c>
      <c r="C40" s="44">
        <v>0</v>
      </c>
      <c r="D40" s="49" t="s">
        <v>59</v>
      </c>
      <c r="E40" s="7" t="s">
        <v>59</v>
      </c>
      <c r="F40" s="46">
        <v>71161</v>
      </c>
      <c r="G40" s="49" t="s">
        <v>59</v>
      </c>
      <c r="H40" s="48" t="s">
        <v>59</v>
      </c>
      <c r="I40" s="46">
        <v>2089255</v>
      </c>
      <c r="J40" s="49" t="s">
        <v>59</v>
      </c>
      <c r="K40" s="7" t="s">
        <v>59</v>
      </c>
      <c r="L40" s="46">
        <v>2160416</v>
      </c>
      <c r="M40" s="49" t="s">
        <v>59</v>
      </c>
      <c r="N40" s="7" t="s">
        <v>59</v>
      </c>
      <c r="O40" s="13"/>
      <c r="P40" s="13"/>
      <c r="Q40" s="42"/>
      <c r="R40" s="42"/>
      <c r="S40" s="42"/>
      <c r="T40" s="42"/>
      <c r="U40" s="42"/>
      <c r="V40" s="13"/>
      <c r="W40" s="42"/>
      <c r="X40" s="42"/>
      <c r="Y40" s="13"/>
      <c r="Z40" s="42"/>
      <c r="AA40" s="42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2:59" s="3" customFormat="1" ht="15" customHeight="1" x14ac:dyDescent="0.15">
      <c r="B41" s="136" t="s">
        <v>84</v>
      </c>
      <c r="C41" s="44">
        <v>826136</v>
      </c>
      <c r="D41" s="45">
        <v>842793</v>
      </c>
      <c r="E41" s="6">
        <v>98</v>
      </c>
      <c r="F41" s="46">
        <v>0</v>
      </c>
      <c r="G41" s="45">
        <v>0</v>
      </c>
      <c r="H41" s="7" t="s">
        <v>59</v>
      </c>
      <c r="I41" s="46">
        <v>195231</v>
      </c>
      <c r="J41" s="45">
        <v>196825</v>
      </c>
      <c r="K41" s="6">
        <v>99.2</v>
      </c>
      <c r="L41" s="46">
        <v>1021367</v>
      </c>
      <c r="M41" s="45">
        <v>1039618</v>
      </c>
      <c r="N41" s="6">
        <v>98.2</v>
      </c>
      <c r="O41" s="13"/>
      <c r="P41" s="13"/>
      <c r="Q41" s="42"/>
      <c r="R41" s="42"/>
      <c r="S41" s="13"/>
      <c r="T41" s="42"/>
      <c r="U41" s="13"/>
      <c r="V41" s="42"/>
      <c r="W41" s="42"/>
      <c r="X41" s="13"/>
      <c r="Y41" s="42"/>
      <c r="Z41" s="42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2:59" s="3" customFormat="1" ht="15" customHeight="1" x14ac:dyDescent="0.15">
      <c r="B42" s="136" t="s">
        <v>85</v>
      </c>
      <c r="C42" s="44">
        <v>39215</v>
      </c>
      <c r="D42" s="45">
        <v>48265</v>
      </c>
      <c r="E42" s="6">
        <v>81.2</v>
      </c>
      <c r="F42" s="46">
        <v>0</v>
      </c>
      <c r="G42" s="45">
        <v>0</v>
      </c>
      <c r="H42" s="48" t="s">
        <v>59</v>
      </c>
      <c r="I42" s="46">
        <v>938629</v>
      </c>
      <c r="J42" s="45">
        <v>1227236</v>
      </c>
      <c r="K42" s="6">
        <v>76.5</v>
      </c>
      <c r="L42" s="46">
        <v>977844</v>
      </c>
      <c r="M42" s="45">
        <v>1275501</v>
      </c>
      <c r="N42" s="6">
        <v>76.7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2:59" s="3" customFormat="1" ht="15" customHeight="1" x14ac:dyDescent="0.15">
      <c r="B43" s="136" t="s">
        <v>86</v>
      </c>
      <c r="C43" s="44">
        <v>169801</v>
      </c>
      <c r="D43" s="45">
        <v>167708</v>
      </c>
      <c r="E43" s="6">
        <v>101.2</v>
      </c>
      <c r="F43" s="46">
        <v>29140</v>
      </c>
      <c r="G43" s="45">
        <v>29219</v>
      </c>
      <c r="H43" s="6">
        <v>99.7</v>
      </c>
      <c r="I43" s="46">
        <v>960240</v>
      </c>
      <c r="J43" s="45">
        <v>985341</v>
      </c>
      <c r="K43" s="6">
        <v>97.5</v>
      </c>
      <c r="L43" s="46">
        <v>1159181</v>
      </c>
      <c r="M43" s="45">
        <v>1182268</v>
      </c>
      <c r="N43" s="6">
        <v>98</v>
      </c>
      <c r="O43" s="13"/>
      <c r="P43" s="13"/>
      <c r="Q43" s="42"/>
      <c r="R43" s="42"/>
      <c r="S43" s="42"/>
      <c r="T43" s="13"/>
      <c r="U43" s="42"/>
      <c r="V43" s="42"/>
      <c r="W43" s="42"/>
      <c r="X43" s="42"/>
      <c r="Y43" s="42"/>
      <c r="Z43" s="42"/>
      <c r="AA43" s="42"/>
      <c r="AB43" s="42"/>
      <c r="AC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2:59" s="3" customFormat="1" ht="15" customHeight="1" x14ac:dyDescent="0.15">
      <c r="B44" s="136" t="s">
        <v>87</v>
      </c>
      <c r="C44" s="44">
        <v>321236</v>
      </c>
      <c r="D44" s="45">
        <v>392649</v>
      </c>
      <c r="E44" s="6">
        <v>81.8</v>
      </c>
      <c r="F44" s="46">
        <v>38725</v>
      </c>
      <c r="G44" s="45">
        <v>16523</v>
      </c>
      <c r="H44" s="47">
        <v>234.4</v>
      </c>
      <c r="I44" s="46">
        <v>1019468</v>
      </c>
      <c r="J44" s="45">
        <v>927466</v>
      </c>
      <c r="K44" s="6">
        <v>109.9</v>
      </c>
      <c r="L44" s="46">
        <v>1379429</v>
      </c>
      <c r="M44" s="45">
        <v>1336638</v>
      </c>
      <c r="N44" s="6">
        <v>103.2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42"/>
      <c r="Z44" s="42"/>
      <c r="AA44" s="42"/>
      <c r="AB44" s="42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2:59" s="3" customFormat="1" ht="15" customHeight="1" x14ac:dyDescent="0.15">
      <c r="B45" s="136" t="s">
        <v>88</v>
      </c>
      <c r="C45" s="44">
        <v>80488</v>
      </c>
      <c r="D45" s="45">
        <v>83458</v>
      </c>
      <c r="E45" s="6">
        <v>96.4</v>
      </c>
      <c r="F45" s="46">
        <v>4200</v>
      </c>
      <c r="G45" s="45">
        <v>1383</v>
      </c>
      <c r="H45" s="47">
        <v>303.7</v>
      </c>
      <c r="I45" s="46">
        <v>1072493</v>
      </c>
      <c r="J45" s="45">
        <v>1038126</v>
      </c>
      <c r="K45" s="6">
        <v>103.3</v>
      </c>
      <c r="L45" s="46">
        <v>1157181</v>
      </c>
      <c r="M45" s="45">
        <v>1122967</v>
      </c>
      <c r="N45" s="6">
        <v>103</v>
      </c>
      <c r="O45" s="13"/>
      <c r="P45" s="13"/>
      <c r="Q45" s="42"/>
      <c r="R45" s="42"/>
      <c r="S45" s="42"/>
      <c r="T45" s="42"/>
      <c r="U45" s="42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2:59" s="3" customFormat="1" ht="15" customHeight="1" x14ac:dyDescent="0.15">
      <c r="B46" s="136" t="s">
        <v>89</v>
      </c>
      <c r="C46" s="44">
        <v>625503</v>
      </c>
      <c r="D46" s="45">
        <v>572295</v>
      </c>
      <c r="E46" s="6">
        <v>109.3</v>
      </c>
      <c r="F46" s="46">
        <v>0</v>
      </c>
      <c r="G46" s="45">
        <v>0</v>
      </c>
      <c r="H46" s="7" t="s">
        <v>59</v>
      </c>
      <c r="I46" s="46">
        <v>44025</v>
      </c>
      <c r="J46" s="45">
        <v>47367</v>
      </c>
      <c r="K46" s="6">
        <v>92.9</v>
      </c>
      <c r="L46" s="46">
        <v>669528</v>
      </c>
      <c r="M46" s="45">
        <v>619662</v>
      </c>
      <c r="N46" s="6">
        <v>108</v>
      </c>
      <c r="O46" s="13"/>
      <c r="P46" s="13"/>
      <c r="Q46" s="42"/>
      <c r="R46" s="42"/>
      <c r="S46" s="42"/>
      <c r="T46" s="13"/>
      <c r="U46" s="13"/>
      <c r="V46" s="13"/>
      <c r="W46" s="42"/>
      <c r="X46" s="42"/>
      <c r="Y46" s="13"/>
      <c r="Z46" s="42"/>
      <c r="AA46" s="42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2:59" s="3" customFormat="1" ht="15" customHeight="1" x14ac:dyDescent="0.15">
      <c r="B47" s="136" t="s">
        <v>90</v>
      </c>
      <c r="C47" s="44">
        <v>4951</v>
      </c>
      <c r="D47" s="45">
        <v>3452</v>
      </c>
      <c r="E47" s="6">
        <v>143.4</v>
      </c>
      <c r="F47" s="46">
        <v>2711</v>
      </c>
      <c r="G47" s="45">
        <v>0</v>
      </c>
      <c r="H47" s="7" t="s">
        <v>59</v>
      </c>
      <c r="I47" s="46">
        <v>545607</v>
      </c>
      <c r="J47" s="45">
        <v>542723</v>
      </c>
      <c r="K47" s="6">
        <v>100.5</v>
      </c>
      <c r="L47" s="46">
        <v>553269</v>
      </c>
      <c r="M47" s="45">
        <v>546175</v>
      </c>
      <c r="N47" s="6">
        <v>101.3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2:59" s="3" customFormat="1" ht="15" customHeight="1" x14ac:dyDescent="0.15">
      <c r="B48" s="136" t="s">
        <v>91</v>
      </c>
      <c r="C48" s="44">
        <v>366888</v>
      </c>
      <c r="D48" s="45">
        <v>411361</v>
      </c>
      <c r="E48" s="6">
        <v>89.2</v>
      </c>
      <c r="F48" s="46">
        <v>104843</v>
      </c>
      <c r="G48" s="50">
        <v>7768</v>
      </c>
      <c r="H48" s="6">
        <v>1349.7</v>
      </c>
      <c r="I48" s="44">
        <v>207097</v>
      </c>
      <c r="J48" s="50">
        <v>200663</v>
      </c>
      <c r="K48" s="6">
        <v>103.2</v>
      </c>
      <c r="L48" s="44">
        <v>678828</v>
      </c>
      <c r="M48" s="50">
        <v>619792</v>
      </c>
      <c r="N48" s="6">
        <v>109.5</v>
      </c>
      <c r="O48" s="13"/>
      <c r="P48" s="13"/>
      <c r="Q48" s="42"/>
      <c r="R48" s="42"/>
      <c r="S48" s="42"/>
      <c r="T48" s="13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2:59" s="3" customFormat="1" ht="15" customHeight="1" x14ac:dyDescent="0.15">
      <c r="B49" s="136" t="s">
        <v>8</v>
      </c>
      <c r="C49" s="44">
        <v>657829</v>
      </c>
      <c r="D49" s="45">
        <v>660268</v>
      </c>
      <c r="E49" s="6">
        <v>99.6</v>
      </c>
      <c r="F49" s="46">
        <v>2510</v>
      </c>
      <c r="G49" s="51">
        <v>7185</v>
      </c>
      <c r="H49" s="47">
        <v>34.9</v>
      </c>
      <c r="I49" s="46">
        <v>996970</v>
      </c>
      <c r="J49" s="45">
        <v>983962</v>
      </c>
      <c r="K49" s="6">
        <v>101.3</v>
      </c>
      <c r="L49" s="46">
        <v>1657309</v>
      </c>
      <c r="M49" s="45">
        <v>1651415</v>
      </c>
      <c r="N49" s="6">
        <v>100.4</v>
      </c>
      <c r="O49" s="13"/>
      <c r="P49" s="13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2:59" s="3" customFormat="1" ht="15" customHeight="1" x14ac:dyDescent="0.15">
      <c r="B50" s="43" t="s">
        <v>92</v>
      </c>
      <c r="C50" s="44">
        <v>215109</v>
      </c>
      <c r="D50" s="45">
        <v>162572</v>
      </c>
      <c r="E50" s="6">
        <v>132.30000000000001</v>
      </c>
      <c r="F50" s="46">
        <v>24347</v>
      </c>
      <c r="G50" s="45">
        <v>22661</v>
      </c>
      <c r="H50" s="47">
        <v>107.4</v>
      </c>
      <c r="I50" s="46">
        <v>266999</v>
      </c>
      <c r="J50" s="45">
        <v>236268</v>
      </c>
      <c r="K50" s="6">
        <v>113</v>
      </c>
      <c r="L50" s="46">
        <v>506455</v>
      </c>
      <c r="M50" s="45">
        <v>421501</v>
      </c>
      <c r="N50" s="6">
        <v>120.2</v>
      </c>
      <c r="O50" s="13"/>
      <c r="P50" s="13"/>
      <c r="Q50" s="42"/>
      <c r="R50" s="42"/>
      <c r="S50" s="13"/>
      <c r="T50" s="42"/>
      <c r="U50" s="42"/>
      <c r="V50" s="42"/>
      <c r="W50" s="42"/>
      <c r="X50" s="42"/>
      <c r="Y50" s="42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2:59" s="3" customFormat="1" ht="15" customHeight="1" x14ac:dyDescent="0.15">
      <c r="B51" s="136" t="s">
        <v>93</v>
      </c>
      <c r="C51" s="44">
        <v>0</v>
      </c>
      <c r="D51" s="44">
        <v>0</v>
      </c>
      <c r="E51" s="137" t="s">
        <v>59</v>
      </c>
      <c r="F51" s="46">
        <v>0</v>
      </c>
      <c r="G51" s="44">
        <v>0</v>
      </c>
      <c r="H51" s="137" t="s">
        <v>59</v>
      </c>
      <c r="I51" s="138">
        <v>449566</v>
      </c>
      <c r="J51" s="44">
        <v>501489</v>
      </c>
      <c r="K51" s="139">
        <v>89.6</v>
      </c>
      <c r="L51" s="138">
        <v>449566</v>
      </c>
      <c r="M51" s="44">
        <v>501489</v>
      </c>
      <c r="N51" s="6">
        <v>89.6</v>
      </c>
      <c r="O51" s="13"/>
      <c r="P51" s="13"/>
      <c r="Q51" s="42"/>
      <c r="R51" s="42"/>
      <c r="S51" s="42"/>
      <c r="T51" s="42"/>
      <c r="U51" s="42"/>
      <c r="V51" s="13"/>
      <c r="W51" s="42"/>
      <c r="X51" s="42"/>
      <c r="Y51" s="13"/>
      <c r="Z51" s="42"/>
      <c r="AA51" s="42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2:59" s="3" customFormat="1" ht="15" customHeight="1" x14ac:dyDescent="0.15">
      <c r="B52" s="136" t="s">
        <v>94</v>
      </c>
      <c r="C52" s="44">
        <v>508343</v>
      </c>
      <c r="D52" s="45">
        <v>387419</v>
      </c>
      <c r="E52" s="6">
        <v>131.19999999999999</v>
      </c>
      <c r="F52" s="46">
        <v>0</v>
      </c>
      <c r="G52" s="50">
        <v>0</v>
      </c>
      <c r="H52" s="7" t="s">
        <v>59</v>
      </c>
      <c r="I52" s="52">
        <v>7743</v>
      </c>
      <c r="J52" s="45">
        <v>18357</v>
      </c>
      <c r="K52" s="6">
        <v>42.2</v>
      </c>
      <c r="L52" s="52">
        <v>516086</v>
      </c>
      <c r="M52" s="45">
        <v>405776</v>
      </c>
      <c r="N52" s="53">
        <v>127.2</v>
      </c>
      <c r="O52" s="13"/>
      <c r="P52" s="13"/>
      <c r="Q52" s="10"/>
      <c r="R52" s="11"/>
      <c r="S52" s="11"/>
      <c r="T52" s="10"/>
      <c r="U52" s="10"/>
      <c r="V52" s="10"/>
      <c r="W52" s="11"/>
      <c r="X52" s="11"/>
      <c r="Y52" s="11"/>
      <c r="Z52" s="11"/>
      <c r="AA52" s="11"/>
      <c r="AB52" s="11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2:59" s="3" customFormat="1" ht="15" customHeight="1" thickBot="1" x14ac:dyDescent="0.2">
      <c r="B53" s="140" t="s">
        <v>95</v>
      </c>
      <c r="C53" s="54">
        <v>168649</v>
      </c>
      <c r="D53" s="55">
        <v>158654</v>
      </c>
      <c r="E53" s="30">
        <v>106.3</v>
      </c>
      <c r="F53" s="56">
        <v>52</v>
      </c>
      <c r="G53" s="55">
        <v>24</v>
      </c>
      <c r="H53" s="30">
        <v>216.7</v>
      </c>
      <c r="I53" s="56">
        <v>229171</v>
      </c>
      <c r="J53" s="55">
        <v>213155</v>
      </c>
      <c r="K53" s="30">
        <v>107.5</v>
      </c>
      <c r="L53" s="56">
        <v>397872</v>
      </c>
      <c r="M53" s="55">
        <v>371833</v>
      </c>
      <c r="N53" s="30">
        <v>107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2:59" s="3" customFormat="1" ht="15" customHeight="1" thickTop="1" thickBot="1" x14ac:dyDescent="0.2">
      <c r="B54" s="112" t="s">
        <v>181</v>
      </c>
      <c r="C54" s="113">
        <v>194125576</v>
      </c>
      <c r="D54" s="114">
        <v>176760311</v>
      </c>
      <c r="E54" s="115">
        <v>109.8</v>
      </c>
      <c r="F54" s="113">
        <v>21462799</v>
      </c>
      <c r="G54" s="114">
        <v>17524193</v>
      </c>
      <c r="H54" s="115">
        <v>122.5</v>
      </c>
      <c r="I54" s="113">
        <v>305077689</v>
      </c>
      <c r="J54" s="114">
        <v>307180127</v>
      </c>
      <c r="K54" s="107">
        <v>99.3</v>
      </c>
      <c r="L54" s="113">
        <v>520666065</v>
      </c>
      <c r="M54" s="114">
        <v>501464632</v>
      </c>
      <c r="N54" s="107">
        <v>103.8</v>
      </c>
      <c r="O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5" spans="2:59" ht="4.5" customHeight="1" x14ac:dyDescent="0.15"/>
    <row r="56" spans="2:59" ht="15" customHeight="1" x14ac:dyDescent="0.15">
      <c r="C56" s="57" t="s">
        <v>96</v>
      </c>
    </row>
    <row r="57" spans="2:59" ht="15" customHeight="1" x14ac:dyDescent="0.15">
      <c r="C57" s="58" t="s">
        <v>185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2:59" ht="15" customHeight="1" x14ac:dyDescent="0.15">
      <c r="C58" s="58" t="s">
        <v>186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2:59" ht="4.5" customHeight="1" x14ac:dyDescent="0.15">
      <c r="C59" s="60"/>
    </row>
    <row r="60" spans="2:59" ht="15" customHeight="1" x14ac:dyDescent="0.15">
      <c r="C60" s="58" t="s">
        <v>99</v>
      </c>
    </row>
    <row r="61" spans="2:59" ht="15" customHeight="1" x14ac:dyDescent="0.15">
      <c r="C61" s="58" t="s">
        <v>100</v>
      </c>
    </row>
    <row r="62" spans="2:59" ht="15" customHeight="1" x14ac:dyDescent="0.15">
      <c r="C62" s="58" t="s">
        <v>187</v>
      </c>
    </row>
    <row r="63" spans="2:59" ht="4.5" customHeight="1" x14ac:dyDescent="0.15">
      <c r="C63" s="60"/>
    </row>
    <row r="64" spans="2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4.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4.5" customHeight="1" x14ac:dyDescent="0.15">
      <c r="C69" s="60"/>
    </row>
    <row r="70" spans="3:3" ht="15" customHeight="1" x14ac:dyDescent="0.15">
      <c r="C70" s="58" t="s">
        <v>106</v>
      </c>
    </row>
    <row r="71" spans="3:3" ht="3" customHeight="1" x14ac:dyDescent="0.15"/>
    <row r="72" spans="3:3" ht="15" customHeight="1" x14ac:dyDescent="0.15">
      <c r="C72" s="58" t="s">
        <v>107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4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style="10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1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1:59" s="29" customFormat="1" ht="26.25" customHeight="1" thickBot="1" x14ac:dyDescent="0.2">
      <c r="A2" s="28"/>
      <c r="B2" s="27"/>
      <c r="C2" s="27"/>
      <c r="D2" s="27"/>
      <c r="E2" s="33"/>
      <c r="F2" s="157" t="s">
        <v>115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1:59" s="82" customFormat="1" ht="19.5" customHeight="1" x14ac:dyDescent="0.15">
      <c r="A3" s="81"/>
      <c r="B3" s="158" t="s">
        <v>26</v>
      </c>
      <c r="C3" s="150" t="s">
        <v>27</v>
      </c>
      <c r="D3" s="150"/>
      <c r="E3" s="151"/>
      <c r="F3" s="152" t="s">
        <v>28</v>
      </c>
      <c r="G3" s="150"/>
      <c r="H3" s="151"/>
      <c r="I3" s="152" t="s">
        <v>29</v>
      </c>
      <c r="J3" s="150"/>
      <c r="K3" s="151"/>
      <c r="L3" s="153" t="s">
        <v>30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1:59" s="82" customFormat="1" ht="24" customHeight="1" thickBot="1" x14ac:dyDescent="0.2">
      <c r="A4" s="81"/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1:59" s="3" customFormat="1" ht="15" customHeight="1" x14ac:dyDescent="0.15">
      <c r="A5" s="70"/>
      <c r="B5" s="38" t="s">
        <v>68</v>
      </c>
      <c r="C5" s="39">
        <f>'4月'!C5+'5月'!C5+'6月'!C5</f>
        <v>86505331</v>
      </c>
      <c r="D5" s="40">
        <f>'4月'!D5+'5月'!D5+'6月'!D5</f>
        <v>92342948</v>
      </c>
      <c r="E5" s="14">
        <f>C5/D5*100</f>
        <v>93.678329394465507</v>
      </c>
      <c r="F5" s="41">
        <f>'4月'!F5+'5月'!F5+'6月'!F5</f>
        <v>24427205</v>
      </c>
      <c r="G5" s="40">
        <f>'4月'!G5+'5月'!G5+'6月'!G5</f>
        <v>20274246</v>
      </c>
      <c r="H5" s="14">
        <f>F5/G5*100</f>
        <v>120.48391343382141</v>
      </c>
      <c r="I5" s="41">
        <f>'4月'!I5+'5月'!I5+'6月'!I5</f>
        <v>225609850</v>
      </c>
      <c r="J5" s="40">
        <f>'4月'!J5+'5月'!J5+'6月'!J5</f>
        <v>232574066</v>
      </c>
      <c r="K5" s="14">
        <f>I5/J5*100</f>
        <v>97.00559218842568</v>
      </c>
      <c r="L5" s="41">
        <f>'4月'!L5+'5月'!L5+'6月'!L5</f>
        <v>336542386</v>
      </c>
      <c r="M5" s="40">
        <f>'4月'!M5+'5月'!M5+'6月'!M5</f>
        <v>345191260</v>
      </c>
      <c r="N5" s="14">
        <f>L5/M5*100</f>
        <v>97.494469008282536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1:59" s="3" customFormat="1" ht="15" customHeight="1" x14ac:dyDescent="0.15">
      <c r="A6" s="70"/>
      <c r="B6" s="43" t="s">
        <v>69</v>
      </c>
      <c r="C6" s="44">
        <f>'4月'!C6+'5月'!C6+'6月'!C6</f>
        <v>30161925</v>
      </c>
      <c r="D6" s="45">
        <f>'4月'!D6+'5月'!D6+'6月'!D6</f>
        <v>33318888</v>
      </c>
      <c r="E6" s="6">
        <f t="shared" ref="E6:E54" si="0">C6/D6*100</f>
        <v>90.525004916130456</v>
      </c>
      <c r="F6" s="46">
        <f>'4月'!F6+'5月'!F6+'6月'!F6</f>
        <v>5091770</v>
      </c>
      <c r="G6" s="45">
        <f>'4月'!G6+'5月'!G6+'6月'!G6</f>
        <v>3807668</v>
      </c>
      <c r="H6" s="6">
        <f t="shared" ref="H6:H54" si="1">F6/G6*100</f>
        <v>133.72410619833454</v>
      </c>
      <c r="I6" s="46">
        <f>'4月'!I6+'5月'!I6+'6月'!I6</f>
        <v>81511822</v>
      </c>
      <c r="J6" s="45">
        <f>'4月'!J6+'5月'!J6+'6月'!J6</f>
        <v>90912507</v>
      </c>
      <c r="K6" s="6">
        <f t="shared" ref="K6:K54" si="2">I6/J6*100</f>
        <v>89.659635059893347</v>
      </c>
      <c r="L6" s="46">
        <f>'4月'!L6+'5月'!L6+'6月'!L6</f>
        <v>116765517</v>
      </c>
      <c r="M6" s="45">
        <f>'4月'!M6+'5月'!M6+'6月'!M6</f>
        <v>128039063</v>
      </c>
      <c r="N6" s="6">
        <f t="shared" ref="N6:N54" si="3">L6/M6*100</f>
        <v>91.195229224693719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1:59" s="3" customFormat="1" ht="15" customHeight="1" x14ac:dyDescent="0.15">
      <c r="A7" s="70"/>
      <c r="B7" s="43" t="s">
        <v>70</v>
      </c>
      <c r="C7" s="44">
        <f>'4月'!C7+'5月'!C7+'6月'!C7</f>
        <v>69291087</v>
      </c>
      <c r="D7" s="45">
        <f>'4月'!D7+'5月'!D7+'6月'!D7</f>
        <v>69068674</v>
      </c>
      <c r="E7" s="6">
        <f t="shared" si="0"/>
        <v>100.32201718538856</v>
      </c>
      <c r="F7" s="46">
        <f>'4月'!F7+'5月'!F7+'6月'!F7</f>
        <v>6044176</v>
      </c>
      <c r="G7" s="45">
        <f>'4月'!G7+'5月'!G7+'6月'!G7</f>
        <v>6396151</v>
      </c>
      <c r="H7" s="6">
        <f t="shared" si="1"/>
        <v>94.497081135201469</v>
      </c>
      <c r="I7" s="46">
        <f>'4月'!I7+'5月'!I7+'6月'!I7</f>
        <v>10983897</v>
      </c>
      <c r="J7" s="45">
        <f>'4月'!J7+'5月'!J7+'6月'!J7</f>
        <v>10861741</v>
      </c>
      <c r="K7" s="6">
        <f t="shared" si="2"/>
        <v>101.12464475078167</v>
      </c>
      <c r="L7" s="46">
        <f>'4月'!L7+'5月'!L7+'6月'!L7</f>
        <v>86319161</v>
      </c>
      <c r="M7" s="45">
        <f>'4月'!M7+'5月'!M7+'6月'!M7</f>
        <v>86326566</v>
      </c>
      <c r="N7" s="6">
        <f t="shared" si="3"/>
        <v>99.991422107535243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1:59" s="3" customFormat="1" ht="15" customHeight="1" x14ac:dyDescent="0.15">
      <c r="A8" s="70"/>
      <c r="B8" s="43" t="s">
        <v>1</v>
      </c>
      <c r="C8" s="44">
        <f>'4月'!C8+'5月'!C8+'6月'!C8</f>
        <v>26331926</v>
      </c>
      <c r="D8" s="45">
        <f>'4月'!D8+'5月'!D8+'6月'!D8</f>
        <v>28819851</v>
      </c>
      <c r="E8" s="6">
        <f t="shared" si="0"/>
        <v>91.367321781087625</v>
      </c>
      <c r="F8" s="46">
        <f>'4月'!F8+'5月'!F8+'6月'!F8</f>
        <v>9895956</v>
      </c>
      <c r="G8" s="45">
        <f>'4月'!G8+'5月'!G8+'6月'!G8</f>
        <v>7798907</v>
      </c>
      <c r="H8" s="47">
        <f t="shared" si="1"/>
        <v>126.88901149866257</v>
      </c>
      <c r="I8" s="46">
        <f>'4月'!I8+'5月'!I8+'6月'!I8</f>
        <v>64157886</v>
      </c>
      <c r="J8" s="45">
        <f>'4月'!J8+'5月'!J8+'6月'!J8</f>
        <v>65719879</v>
      </c>
      <c r="K8" s="6">
        <f t="shared" si="2"/>
        <v>97.623256427480641</v>
      </c>
      <c r="L8" s="46">
        <f>'4月'!L8+'5月'!L8+'6月'!L8</f>
        <v>100385768</v>
      </c>
      <c r="M8" s="45">
        <f>'4月'!M8+'5月'!M8+'6月'!M8</f>
        <v>102338637</v>
      </c>
      <c r="N8" s="6">
        <f t="shared" si="3"/>
        <v>98.091757856810219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1:59" s="3" customFormat="1" ht="15" customHeight="1" x14ac:dyDescent="0.15">
      <c r="A9" s="70"/>
      <c r="B9" s="43" t="s">
        <v>71</v>
      </c>
      <c r="C9" s="44">
        <f>'4月'!C9+'5月'!C9+'6月'!C9</f>
        <v>46005214</v>
      </c>
      <c r="D9" s="45">
        <f>'4月'!D9+'5月'!D9+'6月'!D9</f>
        <v>53695711</v>
      </c>
      <c r="E9" s="6">
        <f t="shared" si="0"/>
        <v>85.677632613897231</v>
      </c>
      <c r="F9" s="46">
        <f>'4月'!F9+'5月'!F9+'6月'!F9</f>
        <v>1079315</v>
      </c>
      <c r="G9" s="45">
        <f>'4月'!G9+'5月'!G9+'6月'!G9</f>
        <v>814039</v>
      </c>
      <c r="H9" s="6">
        <f t="shared" si="1"/>
        <v>132.58762786549539</v>
      </c>
      <c r="I9" s="46">
        <f>'4月'!I9+'5月'!I9+'6月'!I9</f>
        <v>33479902</v>
      </c>
      <c r="J9" s="45">
        <f>'4月'!J9+'5月'!J9+'6月'!J9</f>
        <v>36697589</v>
      </c>
      <c r="K9" s="6">
        <f t="shared" si="2"/>
        <v>91.231884470666444</v>
      </c>
      <c r="L9" s="46">
        <f>'4月'!L9+'5月'!L9+'6月'!L9</f>
        <v>80564431</v>
      </c>
      <c r="M9" s="45">
        <f>'4月'!M9+'5月'!M9+'6月'!M9</f>
        <v>91207339</v>
      </c>
      <c r="N9" s="6">
        <f t="shared" si="3"/>
        <v>88.331083751933605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59" s="3" customFormat="1" ht="15" customHeight="1" x14ac:dyDescent="0.15">
      <c r="A10" s="70"/>
      <c r="B10" s="43" t="s">
        <v>72</v>
      </c>
      <c r="C10" s="44">
        <f>'4月'!C10+'5月'!C10+'6月'!C10</f>
        <v>4732202</v>
      </c>
      <c r="D10" s="45">
        <f>'4月'!D10+'5月'!D10+'6月'!D10</f>
        <v>4526115</v>
      </c>
      <c r="E10" s="6">
        <f t="shared" si="0"/>
        <v>104.55328686964427</v>
      </c>
      <c r="F10" s="46">
        <f>'4月'!F10+'5月'!F10+'6月'!F10</f>
        <v>2236364</v>
      </c>
      <c r="G10" s="45">
        <f>'4月'!G10+'5月'!G10+'6月'!G10</f>
        <v>1638875</v>
      </c>
      <c r="H10" s="6">
        <f t="shared" si="1"/>
        <v>136.45726489207536</v>
      </c>
      <c r="I10" s="46">
        <f>'4月'!I10+'5月'!I10+'6月'!I10</f>
        <v>109180904</v>
      </c>
      <c r="J10" s="45">
        <f>'4月'!J10+'5月'!J10+'6月'!J10</f>
        <v>98732665</v>
      </c>
      <c r="K10" s="6">
        <f t="shared" si="2"/>
        <v>110.58235286163904</v>
      </c>
      <c r="L10" s="46">
        <f>'4月'!L10+'5月'!L10+'6月'!L10</f>
        <v>116149470</v>
      </c>
      <c r="M10" s="45">
        <f>'4月'!M10+'5月'!M10+'6月'!M10</f>
        <v>104897655</v>
      </c>
      <c r="N10" s="6">
        <f t="shared" si="3"/>
        <v>110.72646952879927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1:59" s="3" customFormat="1" ht="15" customHeight="1" x14ac:dyDescent="0.15">
      <c r="A11" s="70"/>
      <c r="B11" s="43" t="s">
        <v>2</v>
      </c>
      <c r="C11" s="44">
        <f>'4月'!C11+'5月'!C11+'6月'!C11</f>
        <v>42400253</v>
      </c>
      <c r="D11" s="45">
        <f>'4月'!D11+'5月'!D11+'6月'!D11</f>
        <v>45140961</v>
      </c>
      <c r="E11" s="6">
        <f t="shared" si="0"/>
        <v>93.928556372559285</v>
      </c>
      <c r="F11" s="46">
        <f>'4月'!F11+'5月'!F11+'6月'!F11</f>
        <v>0</v>
      </c>
      <c r="G11" s="45">
        <f>'4月'!G11+'5月'!G11+'6月'!G11</f>
        <v>0</v>
      </c>
      <c r="H11" s="7" t="s">
        <v>59</v>
      </c>
      <c r="I11" s="46">
        <f>'4月'!I11+'5月'!I11+'6月'!I11</f>
        <v>0</v>
      </c>
      <c r="J11" s="45">
        <f>'4月'!J11+'5月'!J11+'6月'!J11</f>
        <v>0</v>
      </c>
      <c r="K11" s="7" t="s">
        <v>59</v>
      </c>
      <c r="L11" s="46">
        <f>'4月'!L11+'5月'!L11+'6月'!L11</f>
        <v>42400253</v>
      </c>
      <c r="M11" s="45">
        <f>'4月'!M11+'5月'!M11+'6月'!M11</f>
        <v>45140961</v>
      </c>
      <c r="N11" s="6">
        <f t="shared" si="3"/>
        <v>93.928556372559285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1:59" s="3" customFormat="1" ht="15" customHeight="1" x14ac:dyDescent="0.15">
      <c r="A12" s="70"/>
      <c r="B12" s="43" t="s">
        <v>3</v>
      </c>
      <c r="C12" s="44">
        <f>'4月'!C12+'5月'!C12+'6月'!C12</f>
        <v>4468000</v>
      </c>
      <c r="D12" s="45">
        <f>'4月'!D12+'5月'!D12+'6月'!D12</f>
        <v>4996000</v>
      </c>
      <c r="E12" s="6">
        <f t="shared" si="0"/>
        <v>89.431545236188953</v>
      </c>
      <c r="F12" s="46">
        <f>'4月'!F12+'5月'!F12+'6月'!F12</f>
        <v>363000</v>
      </c>
      <c r="G12" s="45">
        <f>'4月'!G12+'5月'!G12+'6月'!G12</f>
        <v>424000</v>
      </c>
      <c r="H12" s="6">
        <f t="shared" si="1"/>
        <v>85.613207547169807</v>
      </c>
      <c r="I12" s="46">
        <f>'4月'!I12+'5月'!I12+'6月'!I12</f>
        <v>38625000</v>
      </c>
      <c r="J12" s="45">
        <f>'4月'!J12+'5月'!J12+'6月'!J12</f>
        <v>39843000</v>
      </c>
      <c r="K12" s="6">
        <f t="shared" si="2"/>
        <v>96.943001280024106</v>
      </c>
      <c r="L12" s="46">
        <f>'4月'!L12+'5月'!L12+'6月'!L12</f>
        <v>43456000</v>
      </c>
      <c r="M12" s="45">
        <f>'4月'!M12+'5月'!M12+'6月'!M12</f>
        <v>45263000</v>
      </c>
      <c r="N12" s="6">
        <f t="shared" si="3"/>
        <v>96.007776771314326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1:59" s="3" customFormat="1" ht="15" customHeight="1" x14ac:dyDescent="0.15">
      <c r="A13" s="70"/>
      <c r="B13" s="43" t="s">
        <v>46</v>
      </c>
      <c r="C13" s="44">
        <f>'4月'!C13+'5月'!C13+'6月'!C13</f>
        <v>11716747</v>
      </c>
      <c r="D13" s="45">
        <f>'4月'!D13+'5月'!D13+'6月'!D13</f>
        <v>12375362</v>
      </c>
      <c r="E13" s="6">
        <f t="shared" si="0"/>
        <v>94.678014267380632</v>
      </c>
      <c r="F13" s="46">
        <f>'4月'!F13+'5月'!F13+'6月'!F13</f>
        <v>9263</v>
      </c>
      <c r="G13" s="45">
        <f>'4月'!G13+'5月'!G13+'6月'!G13</f>
        <v>11189</v>
      </c>
      <c r="H13" s="6">
        <f t="shared" si="1"/>
        <v>82.786665475020101</v>
      </c>
      <c r="I13" s="46">
        <f>'4月'!I13+'5月'!I13+'6月'!I13</f>
        <v>26092897</v>
      </c>
      <c r="J13" s="45">
        <f>'4月'!J13+'5月'!J13+'6月'!J13</f>
        <v>25128543</v>
      </c>
      <c r="K13" s="6">
        <f t="shared" si="2"/>
        <v>103.83768370494064</v>
      </c>
      <c r="L13" s="46">
        <f>'4月'!L13+'5月'!L13+'6月'!L13</f>
        <v>37818907</v>
      </c>
      <c r="M13" s="45">
        <f>'4月'!M13+'5月'!M13+'6月'!M13</f>
        <v>37515094</v>
      </c>
      <c r="N13" s="6">
        <f t="shared" si="3"/>
        <v>100.8098420331827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1:59" s="3" customFormat="1" ht="15" customHeight="1" x14ac:dyDescent="0.15">
      <c r="A14" s="70"/>
      <c r="B14" s="43" t="s">
        <v>73</v>
      </c>
      <c r="C14" s="44">
        <f>'4月'!C14+'5月'!C14+'6月'!C14</f>
        <v>6051309</v>
      </c>
      <c r="D14" s="45">
        <f>'4月'!D14+'5月'!D14+'6月'!D14</f>
        <v>7748263</v>
      </c>
      <c r="E14" s="6">
        <f t="shared" si="0"/>
        <v>78.098910684885112</v>
      </c>
      <c r="F14" s="46">
        <f>'4月'!F14+'5月'!F14+'6月'!F14</f>
        <v>1406013</v>
      </c>
      <c r="G14" s="45">
        <f>'4月'!G14+'5月'!G14+'6月'!G14</f>
        <v>1439182</v>
      </c>
      <c r="H14" s="47">
        <f t="shared" si="1"/>
        <v>97.695288017776761</v>
      </c>
      <c r="I14" s="46">
        <f>'4月'!I14+'5月'!I14+'6月'!I14</f>
        <v>25544024</v>
      </c>
      <c r="J14" s="45">
        <f>'4月'!J14+'5月'!J14+'6月'!J14</f>
        <v>28428541</v>
      </c>
      <c r="K14" s="47">
        <f t="shared" si="2"/>
        <v>89.853446928563798</v>
      </c>
      <c r="L14" s="46">
        <f>'4月'!L14+'5月'!L14+'6月'!L14</f>
        <v>33001346</v>
      </c>
      <c r="M14" s="45">
        <f>'4月'!M14+'5月'!M14+'6月'!M14</f>
        <v>37615986</v>
      </c>
      <c r="N14" s="6">
        <f t="shared" si="3"/>
        <v>87.73223703347827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1:59" s="3" customFormat="1" ht="15" customHeight="1" x14ac:dyDescent="0.15">
      <c r="A15" s="70"/>
      <c r="B15" s="43" t="s">
        <v>7</v>
      </c>
      <c r="C15" s="44">
        <f>'4月'!C15+'5月'!C15+'6月'!C15</f>
        <v>326743</v>
      </c>
      <c r="D15" s="45">
        <f>'4月'!D15+'5月'!D15+'6月'!D15</f>
        <v>352527</v>
      </c>
      <c r="E15" s="6">
        <f t="shared" si="0"/>
        <v>92.685950296005686</v>
      </c>
      <c r="F15" s="46">
        <f>'4月'!F15+'5月'!F15+'6月'!F15</f>
        <v>129386</v>
      </c>
      <c r="G15" s="45">
        <f>'4月'!G15+'5月'!G15+'6月'!G15</f>
        <v>108312</v>
      </c>
      <c r="H15" s="6">
        <f t="shared" si="1"/>
        <v>119.45675456089815</v>
      </c>
      <c r="I15" s="46">
        <f>'4月'!I15+'5月'!I15+'6月'!I15</f>
        <v>21149947</v>
      </c>
      <c r="J15" s="45">
        <f>'4月'!J15+'5月'!J15+'6月'!J15</f>
        <v>22155717</v>
      </c>
      <c r="K15" s="6">
        <f t="shared" si="2"/>
        <v>95.460449327819092</v>
      </c>
      <c r="L15" s="46">
        <f>'4月'!L15+'5月'!L15+'6月'!L15</f>
        <v>21606076</v>
      </c>
      <c r="M15" s="45">
        <f>'4月'!M15+'5月'!M15+'6月'!M15</f>
        <v>22616555</v>
      </c>
      <c r="N15" s="6">
        <f t="shared" si="3"/>
        <v>95.532126798267896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1:59" s="3" customFormat="1" ht="15" customHeight="1" x14ac:dyDescent="0.15">
      <c r="A16" s="70"/>
      <c r="B16" s="43" t="s">
        <v>74</v>
      </c>
      <c r="C16" s="44">
        <f>'4月'!C16+'5月'!C16+'6月'!C16</f>
        <v>15388435</v>
      </c>
      <c r="D16" s="45">
        <f>'4月'!D16+'5月'!D16+'6月'!D16</f>
        <v>15577930</v>
      </c>
      <c r="E16" s="6">
        <f t="shared" si="0"/>
        <v>98.783567521487129</v>
      </c>
      <c r="F16" s="46">
        <f>'4月'!F16+'5月'!F16+'6月'!F16</f>
        <v>97581</v>
      </c>
      <c r="G16" s="45">
        <f>'4月'!G16+'5月'!G16+'6月'!G16</f>
        <v>64753</v>
      </c>
      <c r="H16" s="6">
        <f t="shared" si="1"/>
        <v>150.69726499158341</v>
      </c>
      <c r="I16" s="46">
        <f>'4月'!I16+'5月'!I16+'6月'!I16</f>
        <v>10977720</v>
      </c>
      <c r="J16" s="45">
        <f>'4月'!J16+'5月'!J16+'6月'!J16</f>
        <v>11114632</v>
      </c>
      <c r="K16" s="6">
        <f t="shared" si="2"/>
        <v>98.768182338380612</v>
      </c>
      <c r="L16" s="46">
        <f>'4月'!L16+'5月'!L16+'6月'!L16</f>
        <v>26463736</v>
      </c>
      <c r="M16" s="45">
        <f>'4月'!M16+'5月'!M16+'6月'!M16</f>
        <v>26757315</v>
      </c>
      <c r="N16" s="6">
        <f t="shared" si="3"/>
        <v>98.902808446961146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1:59" s="3" customFormat="1" ht="15" customHeight="1" x14ac:dyDescent="0.15">
      <c r="A17" s="70"/>
      <c r="B17" s="43" t="s">
        <v>5</v>
      </c>
      <c r="C17" s="44">
        <f>'4月'!C17+'5月'!C17+'6月'!C17</f>
        <v>948483</v>
      </c>
      <c r="D17" s="45">
        <f>'4月'!D17+'5月'!D17+'6月'!D17</f>
        <v>1010917</v>
      </c>
      <c r="E17" s="6">
        <f t="shared" si="0"/>
        <v>93.824023139387307</v>
      </c>
      <c r="F17" s="46">
        <f>'4月'!F17+'5月'!F17+'6月'!F17</f>
        <v>699615</v>
      </c>
      <c r="G17" s="45">
        <f>'4月'!G17+'5月'!G17+'6月'!G17</f>
        <v>626801</v>
      </c>
      <c r="H17" s="6">
        <f t="shared" si="1"/>
        <v>111.61676512960254</v>
      </c>
      <c r="I17" s="46">
        <f>'4月'!I17+'5月'!I17+'6月'!I17</f>
        <v>11299684</v>
      </c>
      <c r="J17" s="45">
        <f>'4月'!J17+'5月'!J17+'6月'!J17</f>
        <v>11512987</v>
      </c>
      <c r="K17" s="6">
        <f t="shared" si="2"/>
        <v>98.147283585050516</v>
      </c>
      <c r="L17" s="46">
        <f>'4月'!L17+'5月'!L17+'6月'!L17</f>
        <v>12947782</v>
      </c>
      <c r="M17" s="45">
        <f>'4月'!M17+'5月'!M17+'6月'!M17</f>
        <v>13150705</v>
      </c>
      <c r="N17" s="6">
        <f t="shared" si="3"/>
        <v>98.45694204227074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1:59" s="3" customFormat="1" ht="15" customHeight="1" x14ac:dyDescent="0.15">
      <c r="A18" s="70"/>
      <c r="B18" s="43" t="s">
        <v>4</v>
      </c>
      <c r="C18" s="44">
        <f>'4月'!C18+'5月'!C18+'6月'!C18</f>
        <v>3008525</v>
      </c>
      <c r="D18" s="45">
        <f>'4月'!D18+'5月'!D18+'6月'!D18</f>
        <v>2884263</v>
      </c>
      <c r="E18" s="6">
        <f t="shared" si="0"/>
        <v>104.30827563228458</v>
      </c>
      <c r="F18" s="46">
        <f>'4月'!F18+'5月'!F18+'6月'!F18</f>
        <v>422934</v>
      </c>
      <c r="G18" s="45">
        <f>'4月'!G18+'5月'!G18+'6月'!G18</f>
        <v>479488</v>
      </c>
      <c r="H18" s="6">
        <f t="shared" si="1"/>
        <v>88.205335691404159</v>
      </c>
      <c r="I18" s="46">
        <f>'4月'!I18+'5月'!I18+'6月'!I18</f>
        <v>19295036</v>
      </c>
      <c r="J18" s="45">
        <f>'4月'!J18+'5月'!J18+'6月'!J18</f>
        <v>19547063</v>
      </c>
      <c r="K18" s="6">
        <f t="shared" si="2"/>
        <v>98.710665638106349</v>
      </c>
      <c r="L18" s="46">
        <f>'4月'!L18+'5月'!L18+'6月'!L18</f>
        <v>22726495</v>
      </c>
      <c r="M18" s="45">
        <f>'4月'!M18+'5月'!M18+'6月'!M18</f>
        <v>22910814</v>
      </c>
      <c r="N18" s="6">
        <f t="shared" si="3"/>
        <v>99.195493446893678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1:59" s="3" customFormat="1" ht="15" customHeight="1" x14ac:dyDescent="0.15">
      <c r="A19" s="70"/>
      <c r="B19" s="43" t="s">
        <v>6</v>
      </c>
      <c r="C19" s="44">
        <f>'4月'!C19+'5月'!C19+'6月'!C19</f>
        <v>2033935</v>
      </c>
      <c r="D19" s="45">
        <f>'4月'!D19+'5月'!D19+'6月'!D19</f>
        <v>1928639</v>
      </c>
      <c r="E19" s="6">
        <f t="shared" si="0"/>
        <v>105.45960130433949</v>
      </c>
      <c r="F19" s="46">
        <f>'4月'!F19+'5月'!F19+'6月'!F19</f>
        <v>13894</v>
      </c>
      <c r="G19" s="45">
        <f>'4月'!G19+'5月'!G19+'6月'!G19</f>
        <v>10331</v>
      </c>
      <c r="H19" s="6">
        <f t="shared" si="1"/>
        <v>134.48843287193884</v>
      </c>
      <c r="I19" s="46">
        <f>'4月'!I19+'5月'!I19+'6月'!I19</f>
        <v>11414332</v>
      </c>
      <c r="J19" s="45">
        <f>'4月'!J19+'5月'!J19+'6月'!J19</f>
        <v>12413574</v>
      </c>
      <c r="K19" s="6">
        <f t="shared" si="2"/>
        <v>91.950408480265239</v>
      </c>
      <c r="L19" s="46">
        <f>'4月'!L19+'5月'!L19+'6月'!L19</f>
        <v>13462161</v>
      </c>
      <c r="M19" s="45">
        <f>'4月'!M19+'5月'!M19+'6月'!M19</f>
        <v>14352544</v>
      </c>
      <c r="N19" s="6">
        <f t="shared" si="3"/>
        <v>93.796340216758793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1:59" s="3" customFormat="1" ht="15" customHeight="1" x14ac:dyDescent="0.15">
      <c r="A20" s="70"/>
      <c r="B20" s="43" t="s">
        <v>45</v>
      </c>
      <c r="C20" s="44">
        <f>'4月'!C20+'5月'!C20+'6月'!C20</f>
        <v>7944444</v>
      </c>
      <c r="D20" s="45">
        <f>'4月'!D20+'5月'!D20+'6月'!D20</f>
        <v>9790598</v>
      </c>
      <c r="E20" s="6">
        <f t="shared" si="0"/>
        <v>81.143603281433883</v>
      </c>
      <c r="F20" s="46">
        <f>'4月'!F20+'5月'!F20+'6月'!F20</f>
        <v>386768</v>
      </c>
      <c r="G20" s="45">
        <f>'4月'!G20+'5月'!G20+'6月'!G20</f>
        <v>251035</v>
      </c>
      <c r="H20" s="47">
        <f t="shared" si="1"/>
        <v>154.06935287908061</v>
      </c>
      <c r="I20" s="46">
        <f>'4月'!I20+'5月'!I20+'6月'!I20</f>
        <v>1861105</v>
      </c>
      <c r="J20" s="45">
        <f>'4月'!J20+'5月'!J20+'6月'!J20</f>
        <v>1722434</v>
      </c>
      <c r="K20" s="6">
        <f t="shared" si="2"/>
        <v>108.05087451826891</v>
      </c>
      <c r="L20" s="46">
        <f>'4月'!L20+'5月'!L20+'6月'!L20</f>
        <v>10192317</v>
      </c>
      <c r="M20" s="45">
        <f>'4月'!M20+'5月'!M20+'6月'!M20</f>
        <v>11764067</v>
      </c>
      <c r="N20" s="6">
        <f t="shared" si="3"/>
        <v>86.63939945258727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1:59" s="3" customFormat="1" ht="15" customHeight="1" x14ac:dyDescent="0.15">
      <c r="A21" s="70"/>
      <c r="B21" s="43" t="s">
        <v>75</v>
      </c>
      <c r="C21" s="44">
        <f>'4月'!C21+'5月'!C21+'6月'!C21</f>
        <v>9857674</v>
      </c>
      <c r="D21" s="45">
        <f>'4月'!D21+'5月'!D21+'6月'!D21</f>
        <v>8939766</v>
      </c>
      <c r="E21" s="6">
        <f t="shared" si="0"/>
        <v>110.26769604484055</v>
      </c>
      <c r="F21" s="46">
        <f>'4月'!F21+'5月'!F21+'6月'!F21</f>
        <v>1024444</v>
      </c>
      <c r="G21" s="45">
        <f>'4月'!G21+'5月'!G21+'6月'!G21</f>
        <v>27740</v>
      </c>
      <c r="H21" s="6">
        <f t="shared" si="1"/>
        <v>3693.0209084354724</v>
      </c>
      <c r="I21" s="46">
        <f>'4月'!I21+'5月'!I21+'6月'!I21</f>
        <v>797138</v>
      </c>
      <c r="J21" s="45">
        <f>'4月'!J21+'5月'!J21+'6月'!J21</f>
        <v>447153</v>
      </c>
      <c r="K21" s="6">
        <f t="shared" si="2"/>
        <v>178.26963030551065</v>
      </c>
      <c r="L21" s="46">
        <f>'4月'!L21+'5月'!L21+'6月'!L21</f>
        <v>11679256</v>
      </c>
      <c r="M21" s="45">
        <f>'4月'!M21+'5月'!M21+'6月'!M21</f>
        <v>9414659</v>
      </c>
      <c r="N21" s="6">
        <f t="shared" si="3"/>
        <v>124.05394608556719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1:59" s="3" customFormat="1" ht="15" customHeight="1" x14ac:dyDescent="0.15">
      <c r="A22" s="70"/>
      <c r="B22" s="43" t="s">
        <v>10</v>
      </c>
      <c r="C22" s="44">
        <f>'4月'!C22+'5月'!C22+'6月'!C22</f>
        <v>3157209</v>
      </c>
      <c r="D22" s="45">
        <f>'4月'!D22+'5月'!D22+'6月'!D22</f>
        <v>3563045</v>
      </c>
      <c r="E22" s="6">
        <f t="shared" si="0"/>
        <v>88.609854773094369</v>
      </c>
      <c r="F22" s="46">
        <f>'4月'!F22+'5月'!F22+'6月'!F22</f>
        <v>74235</v>
      </c>
      <c r="G22" s="45">
        <f>'4月'!G22+'5月'!G22+'6月'!G22</f>
        <v>62021</v>
      </c>
      <c r="H22" s="6">
        <f t="shared" si="1"/>
        <v>119.69332967865722</v>
      </c>
      <c r="I22" s="46">
        <f>'4月'!I22+'5月'!I22+'6月'!I22</f>
        <v>4686207</v>
      </c>
      <c r="J22" s="45">
        <f>'4月'!J22+'5月'!J22+'6月'!J22</f>
        <v>5137836</v>
      </c>
      <c r="K22" s="6">
        <f t="shared" si="2"/>
        <v>91.209742778866428</v>
      </c>
      <c r="L22" s="46">
        <f>'4月'!L22+'5月'!L22+'6月'!L22</f>
        <v>7917651</v>
      </c>
      <c r="M22" s="45">
        <f>'4月'!M22+'5月'!M22+'6月'!M22</f>
        <v>8762902</v>
      </c>
      <c r="N22" s="6">
        <f t="shared" si="3"/>
        <v>90.354211424480155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1:59" s="3" customFormat="1" ht="15" customHeight="1" x14ac:dyDescent="0.15">
      <c r="A23" s="70"/>
      <c r="B23" s="43" t="s">
        <v>9</v>
      </c>
      <c r="C23" s="44">
        <f>'4月'!C23+'5月'!C23+'6月'!C23</f>
        <v>1103126</v>
      </c>
      <c r="D23" s="45">
        <f>'4月'!D23+'5月'!D23+'6月'!D23</f>
        <v>1099816</v>
      </c>
      <c r="E23" s="6">
        <f t="shared" si="0"/>
        <v>100.30095943321429</v>
      </c>
      <c r="F23" s="46">
        <f>'4月'!F23+'5月'!F23+'6月'!F23</f>
        <v>0</v>
      </c>
      <c r="G23" s="45">
        <f>'4月'!G23+'5月'!G23+'6月'!G23</f>
        <v>0</v>
      </c>
      <c r="H23" s="7" t="s">
        <v>59</v>
      </c>
      <c r="I23" s="46">
        <f>'4月'!I23+'5月'!I23+'6月'!I23</f>
        <v>8469412</v>
      </c>
      <c r="J23" s="45">
        <f>'4月'!J23+'5月'!J23+'6月'!J23</f>
        <v>8557097</v>
      </c>
      <c r="K23" s="6">
        <f t="shared" si="2"/>
        <v>98.975295009510816</v>
      </c>
      <c r="L23" s="46">
        <f>'4月'!L23+'5月'!L23+'6月'!L23</f>
        <v>9572538</v>
      </c>
      <c r="M23" s="45">
        <f>'4月'!M23+'5月'!M23+'6月'!M23</f>
        <v>9656913</v>
      </c>
      <c r="N23" s="6">
        <f t="shared" si="3"/>
        <v>99.126273582458495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1:59" s="3" customFormat="1" ht="15" customHeight="1" x14ac:dyDescent="0.15">
      <c r="A24" s="70"/>
      <c r="B24" s="43" t="s">
        <v>11</v>
      </c>
      <c r="C24" s="44">
        <f>'4月'!C24+'5月'!C24+'6月'!C24</f>
        <v>10260944</v>
      </c>
      <c r="D24" s="45">
        <f>'4月'!D24+'5月'!D24+'6月'!D24</f>
        <v>10358024</v>
      </c>
      <c r="E24" s="6">
        <f t="shared" si="0"/>
        <v>99.062755598944349</v>
      </c>
      <c r="F24" s="46">
        <f>'4月'!F24+'5月'!F24+'6月'!F24</f>
        <v>0</v>
      </c>
      <c r="G24" s="45">
        <f>'4月'!G24+'5月'!G24+'6月'!G24</f>
        <v>0</v>
      </c>
      <c r="H24" s="7" t="s">
        <v>59</v>
      </c>
      <c r="I24" s="46">
        <f>'4月'!I24+'5月'!I24+'6月'!I24</f>
        <v>1114913</v>
      </c>
      <c r="J24" s="45">
        <f>'4月'!J24+'5月'!J24+'6月'!J24</f>
        <v>1127368</v>
      </c>
      <c r="K24" s="6">
        <f t="shared" si="2"/>
        <v>98.895214339949334</v>
      </c>
      <c r="L24" s="46">
        <f>'4月'!L24+'5月'!L24+'6月'!L24</f>
        <v>11375857</v>
      </c>
      <c r="M24" s="45">
        <f>'4月'!M24+'5月'!M24+'6月'!M24</f>
        <v>11485392</v>
      </c>
      <c r="N24" s="6">
        <f t="shared" si="3"/>
        <v>99.046310304428445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1:59" s="3" customFormat="1" ht="15" customHeight="1" x14ac:dyDescent="0.15">
      <c r="A25" s="70"/>
      <c r="B25" s="43" t="s">
        <v>13</v>
      </c>
      <c r="C25" s="44">
        <f>'4月'!C25+'5月'!C25+'6月'!C25</f>
        <v>9415693</v>
      </c>
      <c r="D25" s="45">
        <f>'4月'!D25+'5月'!D25+'6月'!D25</f>
        <v>9583733</v>
      </c>
      <c r="E25" s="6">
        <f t="shared" si="0"/>
        <v>98.246612254327204</v>
      </c>
      <c r="F25" s="46">
        <f>'4月'!F25+'5月'!F25+'6月'!F25</f>
        <v>14900</v>
      </c>
      <c r="G25" s="45">
        <f>'4月'!G25+'5月'!G25+'6月'!G25</f>
        <v>11792</v>
      </c>
      <c r="H25" s="6">
        <f t="shared" si="1"/>
        <v>126.35685210312076</v>
      </c>
      <c r="I25" s="46">
        <f>'4月'!I25+'5月'!I25+'6月'!I25</f>
        <v>866432</v>
      </c>
      <c r="J25" s="45">
        <f>'4月'!J25+'5月'!J25+'6月'!J25</f>
        <v>908051</v>
      </c>
      <c r="K25" s="6">
        <f t="shared" si="2"/>
        <v>95.416667125524896</v>
      </c>
      <c r="L25" s="46">
        <f>'4月'!L25+'5月'!L25+'6月'!L25</f>
        <v>10297025</v>
      </c>
      <c r="M25" s="45">
        <f>'4月'!M25+'5月'!M25+'6月'!M25</f>
        <v>10503576</v>
      </c>
      <c r="N25" s="6">
        <f t="shared" si="3"/>
        <v>98.033517346854055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1:59" s="3" customFormat="1" ht="15" customHeight="1" x14ac:dyDescent="0.15">
      <c r="A26" s="70"/>
      <c r="B26" s="43" t="s">
        <v>19</v>
      </c>
      <c r="C26" s="44">
        <f>'4月'!C26+'5月'!C26+'6月'!C26</f>
        <v>5013727</v>
      </c>
      <c r="D26" s="45">
        <f>'4月'!D26+'5月'!D26+'6月'!D26</f>
        <v>5010879</v>
      </c>
      <c r="E26" s="6">
        <f t="shared" si="0"/>
        <v>100.05683633550122</v>
      </c>
      <c r="F26" s="46">
        <f>'4月'!F26+'5月'!F26+'6月'!F26</f>
        <v>14311</v>
      </c>
      <c r="G26" s="45">
        <f>'4月'!G26+'5月'!G26+'6月'!G26</f>
        <v>13030</v>
      </c>
      <c r="H26" s="6">
        <f t="shared" si="1"/>
        <v>109.83115886415963</v>
      </c>
      <c r="I26" s="46">
        <f>'4月'!I26+'5月'!I26+'6月'!I26</f>
        <v>2993851</v>
      </c>
      <c r="J26" s="45">
        <f>'4月'!J26+'5月'!J26+'6月'!J26</f>
        <v>2488115</v>
      </c>
      <c r="K26" s="6">
        <f t="shared" si="2"/>
        <v>120.32607013743335</v>
      </c>
      <c r="L26" s="46">
        <f>'4月'!L26+'5月'!L26+'6月'!L26</f>
        <v>8021889</v>
      </c>
      <c r="M26" s="45">
        <f>'4月'!M26+'5月'!M26+'6月'!M26</f>
        <v>7512024</v>
      </c>
      <c r="N26" s="6">
        <f t="shared" si="3"/>
        <v>106.78731857086719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1:59" s="3" customFormat="1" ht="15" customHeight="1" x14ac:dyDescent="0.15">
      <c r="A27" s="70"/>
      <c r="B27" s="43" t="s">
        <v>12</v>
      </c>
      <c r="C27" s="44">
        <f>'4月'!C27+'5月'!C27+'6月'!C27</f>
        <v>1122360</v>
      </c>
      <c r="D27" s="45">
        <f>'4月'!D27+'5月'!D27+'6月'!D27</f>
        <v>1116618</v>
      </c>
      <c r="E27" s="6">
        <f t="shared" si="0"/>
        <v>100.51423136650135</v>
      </c>
      <c r="F27" s="46">
        <f>'4月'!F27+'5月'!F27+'6月'!F27</f>
        <v>20734</v>
      </c>
      <c r="G27" s="45">
        <f>'4月'!G27+'5月'!G27+'6月'!G27</f>
        <v>5870</v>
      </c>
      <c r="H27" s="6">
        <f t="shared" si="1"/>
        <v>353.21976149914821</v>
      </c>
      <c r="I27" s="46">
        <f>'4月'!I27+'5月'!I27+'6月'!I27</f>
        <v>5739599</v>
      </c>
      <c r="J27" s="45">
        <f>'4月'!J27+'5月'!J27+'6月'!J27</f>
        <v>6496970</v>
      </c>
      <c r="K27" s="6">
        <f t="shared" si="2"/>
        <v>88.342704368344016</v>
      </c>
      <c r="L27" s="46">
        <f>'4月'!L27+'5月'!L27+'6月'!L27</f>
        <v>6882693</v>
      </c>
      <c r="M27" s="45">
        <f>'4月'!M27+'5月'!M27+'6月'!M27</f>
        <v>7619458</v>
      </c>
      <c r="N27" s="6">
        <f t="shared" si="3"/>
        <v>90.330480199510248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1:59" s="3" customFormat="1" ht="15" customHeight="1" x14ac:dyDescent="0.15">
      <c r="A28" s="70"/>
      <c r="B28" s="43" t="s">
        <v>14</v>
      </c>
      <c r="C28" s="44">
        <f>'4月'!C28+'5月'!C28+'6月'!C28</f>
        <v>6956667</v>
      </c>
      <c r="D28" s="45">
        <f>'4月'!D28+'5月'!D28+'6月'!D28</f>
        <v>8092962</v>
      </c>
      <c r="E28" s="6">
        <f t="shared" si="0"/>
        <v>85.959467003551964</v>
      </c>
      <c r="F28" s="46">
        <f>'4月'!F28+'5月'!F28+'6月'!F28</f>
        <v>0</v>
      </c>
      <c r="G28" s="45">
        <f>'4月'!G28+'5月'!G28+'6月'!G28</f>
        <v>0</v>
      </c>
      <c r="H28" s="7" t="s">
        <v>59</v>
      </c>
      <c r="I28" s="46">
        <f>'4月'!I28+'5月'!I28+'6月'!I28</f>
        <v>684996</v>
      </c>
      <c r="J28" s="45">
        <f>'4月'!J28+'5月'!J28+'6月'!J28</f>
        <v>502537</v>
      </c>
      <c r="K28" s="6">
        <f t="shared" si="2"/>
        <v>136.30757536261012</v>
      </c>
      <c r="L28" s="46">
        <f>'4月'!L28+'5月'!L28+'6月'!L28</f>
        <v>7641663</v>
      </c>
      <c r="M28" s="45">
        <f>'4月'!M28+'5月'!M28+'6月'!M28</f>
        <v>8595499</v>
      </c>
      <c r="N28" s="6">
        <f t="shared" si="3"/>
        <v>88.90307590053817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1:59" s="3" customFormat="1" ht="15" customHeight="1" x14ac:dyDescent="0.15">
      <c r="A29" s="70"/>
      <c r="B29" s="43" t="s">
        <v>18</v>
      </c>
      <c r="C29" s="44">
        <f>'4月'!C29+'5月'!C29+'6月'!C29</f>
        <v>6647681</v>
      </c>
      <c r="D29" s="45">
        <f>'4月'!D29+'5月'!D29+'6月'!D29</f>
        <v>6532024</v>
      </c>
      <c r="E29" s="6">
        <f t="shared" si="0"/>
        <v>101.77061504979162</v>
      </c>
      <c r="F29" s="46">
        <f>'4月'!F29+'5月'!F29+'6月'!F29</f>
        <v>28857</v>
      </c>
      <c r="G29" s="45">
        <f>'4月'!G29+'5月'!G29+'6月'!G29</f>
        <v>22887</v>
      </c>
      <c r="H29" s="6">
        <f t="shared" si="1"/>
        <v>126.08467689081138</v>
      </c>
      <c r="I29" s="46">
        <f>'4月'!I29+'5月'!I29+'6月'!I29</f>
        <v>337722</v>
      </c>
      <c r="J29" s="45">
        <f>'4月'!J29+'5月'!J29+'6月'!J29</f>
        <v>305047</v>
      </c>
      <c r="K29" s="6">
        <f t="shared" si="2"/>
        <v>110.71146413503492</v>
      </c>
      <c r="L29" s="46">
        <f>'4月'!L29+'5月'!L29+'6月'!L29</f>
        <v>7014260</v>
      </c>
      <c r="M29" s="45">
        <f>'4月'!M29+'5月'!M29+'6月'!M29</f>
        <v>6859958</v>
      </c>
      <c r="N29" s="6">
        <f t="shared" si="3"/>
        <v>102.24931406285577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1:59" s="3" customFormat="1" ht="15" customHeight="1" x14ac:dyDescent="0.15">
      <c r="A30" s="70"/>
      <c r="B30" s="43" t="s">
        <v>16</v>
      </c>
      <c r="C30" s="44">
        <f>'4月'!C30+'5月'!C30+'6月'!C30</f>
        <v>381917</v>
      </c>
      <c r="D30" s="45">
        <f>'4月'!D30+'5月'!D30+'6月'!D30</f>
        <v>385089</v>
      </c>
      <c r="E30" s="6">
        <f t="shared" si="0"/>
        <v>99.176294311185202</v>
      </c>
      <c r="F30" s="46">
        <f>'4月'!F30+'5月'!F30+'6月'!F30</f>
        <v>193973</v>
      </c>
      <c r="G30" s="45">
        <f>'4月'!G30+'5月'!G30+'6月'!G30</f>
        <v>273001</v>
      </c>
      <c r="H30" s="6">
        <f t="shared" si="1"/>
        <v>71.052120688202606</v>
      </c>
      <c r="I30" s="46">
        <f>'4月'!I30+'5月'!I30+'6月'!I30</f>
        <v>7668505</v>
      </c>
      <c r="J30" s="45">
        <f>'4月'!J30+'5月'!J30+'6月'!J30</f>
        <v>7842881</v>
      </c>
      <c r="K30" s="6">
        <f t="shared" si="2"/>
        <v>97.776633357053356</v>
      </c>
      <c r="L30" s="46">
        <f>'4月'!L30+'5月'!L30+'6月'!L30</f>
        <v>8244395</v>
      </c>
      <c r="M30" s="45">
        <f>'4月'!M30+'5月'!M30+'6月'!M30</f>
        <v>8500971</v>
      </c>
      <c r="N30" s="6">
        <f t="shared" si="3"/>
        <v>96.981803608081947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1:59" s="3" customFormat="1" ht="15" customHeight="1" x14ac:dyDescent="0.15">
      <c r="A31" s="71"/>
      <c r="B31" s="67" t="s">
        <v>76</v>
      </c>
      <c r="C31" s="44">
        <f>'4月'!C31+'5月'!C31+'6月'!C31</f>
        <v>4872789</v>
      </c>
      <c r="D31" s="45">
        <f>'4月'!D31+'5月'!D31+'6月'!D31</f>
        <v>5030818</v>
      </c>
      <c r="E31" s="6">
        <f t="shared" si="0"/>
        <v>96.858781216096475</v>
      </c>
      <c r="F31" s="46">
        <f>'4月'!F31+'5月'!F31+'6月'!F31</f>
        <v>0</v>
      </c>
      <c r="G31" s="45">
        <f>'4月'!G31+'5月'!G31+'6月'!G31</f>
        <v>0</v>
      </c>
      <c r="H31" s="7" t="s">
        <v>59</v>
      </c>
      <c r="I31" s="46">
        <f>'4月'!I31+'5月'!I31+'6月'!I31</f>
        <v>893406</v>
      </c>
      <c r="J31" s="45">
        <f>'4月'!J31+'5月'!J31+'6月'!J31</f>
        <v>743150</v>
      </c>
      <c r="K31" s="6">
        <f t="shared" si="2"/>
        <v>120.21879835833951</v>
      </c>
      <c r="L31" s="46">
        <f>'4月'!L31+'5月'!L31+'6月'!L31</f>
        <v>5766195</v>
      </c>
      <c r="M31" s="45">
        <f>'4月'!M31+'5月'!M31+'6月'!M31</f>
        <v>5773968</v>
      </c>
      <c r="N31" s="6">
        <f t="shared" si="3"/>
        <v>99.86537854037293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1:59" s="3" customFormat="1" ht="15" customHeight="1" x14ac:dyDescent="0.15">
      <c r="A32" s="71"/>
      <c r="B32" s="67" t="s">
        <v>77</v>
      </c>
      <c r="C32" s="44">
        <f>'4月'!C32+'5月'!C32+'6月'!C32</f>
        <v>4009222</v>
      </c>
      <c r="D32" s="45">
        <f>'4月'!D32+'5月'!D32+'6月'!D32</f>
        <v>4181966</v>
      </c>
      <c r="E32" s="6">
        <f t="shared" si="0"/>
        <v>95.869311228259619</v>
      </c>
      <c r="F32" s="46">
        <f>'4月'!F32+'5月'!F32+'6月'!F32</f>
        <v>113670</v>
      </c>
      <c r="G32" s="45">
        <f>'4月'!G32+'5月'!G32+'6月'!G32</f>
        <v>92001</v>
      </c>
      <c r="H32" s="47">
        <f t="shared" si="1"/>
        <v>123.55300485864285</v>
      </c>
      <c r="I32" s="46">
        <f>'4月'!I32+'5月'!I32+'6月'!I32</f>
        <v>137029</v>
      </c>
      <c r="J32" s="45">
        <f>'4月'!J32+'5月'!J32+'6月'!J32</f>
        <v>192261</v>
      </c>
      <c r="K32" s="6">
        <f t="shared" si="2"/>
        <v>71.272384935062234</v>
      </c>
      <c r="L32" s="46">
        <f>'4月'!L32+'5月'!L32+'6月'!L32</f>
        <v>4259921</v>
      </c>
      <c r="M32" s="45">
        <f>'4月'!M32+'5月'!M32+'6月'!M32</f>
        <v>4466228</v>
      </c>
      <c r="N32" s="6">
        <f t="shared" si="3"/>
        <v>95.380732913769734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1:59" s="3" customFormat="1" ht="15" customHeight="1" x14ac:dyDescent="0.15">
      <c r="A33" s="71"/>
      <c r="B33" s="67" t="s">
        <v>78</v>
      </c>
      <c r="C33" s="44">
        <f>'4月'!C33+'5月'!C33+'6月'!C33</f>
        <v>3299308</v>
      </c>
      <c r="D33" s="45">
        <f>'4月'!D33+'5月'!D33+'6月'!D33</f>
        <v>3934726</v>
      </c>
      <c r="E33" s="6">
        <f t="shared" si="0"/>
        <v>83.851022917478872</v>
      </c>
      <c r="F33" s="46">
        <f>'4月'!F33+'5月'!F33+'6月'!F33</f>
        <v>52298</v>
      </c>
      <c r="G33" s="45">
        <f>'4月'!G33+'5月'!G33+'6月'!G33</f>
        <v>22191</v>
      </c>
      <c r="H33" s="6">
        <f t="shared" si="1"/>
        <v>235.67211932765537</v>
      </c>
      <c r="I33" s="46">
        <f>'4月'!I33+'5月'!I33+'6月'!I33</f>
        <v>586272</v>
      </c>
      <c r="J33" s="45">
        <f>'4月'!J33+'5月'!J33+'6月'!J33</f>
        <v>469796</v>
      </c>
      <c r="K33" s="6">
        <f t="shared" si="2"/>
        <v>124.79288882834251</v>
      </c>
      <c r="L33" s="46">
        <f>'4月'!L33+'5月'!L33+'6月'!L33</f>
        <v>3937878</v>
      </c>
      <c r="M33" s="45">
        <f>'4月'!M33+'5月'!M33+'6月'!M33</f>
        <v>4426713</v>
      </c>
      <c r="N33" s="6">
        <f t="shared" si="3"/>
        <v>88.957156246632664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1:59" s="3" customFormat="1" ht="15" customHeight="1" x14ac:dyDescent="0.15">
      <c r="A34" s="70"/>
      <c r="B34" s="43" t="s">
        <v>15</v>
      </c>
      <c r="C34" s="44">
        <f>'4月'!C34+'5月'!C34+'6月'!C34</f>
        <v>714323</v>
      </c>
      <c r="D34" s="45">
        <f>'4月'!D34+'5月'!D34+'6月'!D34</f>
        <v>671680</v>
      </c>
      <c r="E34" s="6">
        <f t="shared" si="0"/>
        <v>106.34870771796095</v>
      </c>
      <c r="F34" s="46">
        <f>'4月'!F34+'5月'!F34+'6月'!F34</f>
        <v>122047</v>
      </c>
      <c r="G34" s="45">
        <f>'4月'!G34+'5月'!G34+'6月'!G34</f>
        <v>88643</v>
      </c>
      <c r="H34" s="6">
        <f t="shared" si="1"/>
        <v>137.68374265311419</v>
      </c>
      <c r="I34" s="46">
        <f>'4月'!I34+'5月'!I34+'6月'!I34</f>
        <v>4304499</v>
      </c>
      <c r="J34" s="45">
        <f>'4月'!J34+'5月'!J34+'6月'!J34</f>
        <v>4291814</v>
      </c>
      <c r="K34" s="6">
        <f t="shared" si="2"/>
        <v>100.29556266883885</v>
      </c>
      <c r="L34" s="46">
        <f>'4月'!L34+'5月'!L34+'6月'!L34</f>
        <v>5140869</v>
      </c>
      <c r="M34" s="45">
        <f>'4月'!M34+'5月'!M34+'6月'!M34</f>
        <v>5052137</v>
      </c>
      <c r="N34" s="6">
        <f t="shared" si="3"/>
        <v>101.75632608537735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1:59" s="3" customFormat="1" ht="15" customHeight="1" x14ac:dyDescent="0.15">
      <c r="A35" s="71"/>
      <c r="B35" s="67" t="s">
        <v>79</v>
      </c>
      <c r="C35" s="44">
        <f>'4月'!C35+'5月'!C35+'6月'!C35</f>
        <v>1178296</v>
      </c>
      <c r="D35" s="45">
        <f>'4月'!D35+'5月'!D35+'6月'!D35</f>
        <v>1295266</v>
      </c>
      <c r="E35" s="6">
        <f t="shared" si="0"/>
        <v>90.969422497000622</v>
      </c>
      <c r="F35" s="46">
        <f>'4月'!F35+'5月'!F35+'6月'!F35</f>
        <v>855337</v>
      </c>
      <c r="G35" s="45">
        <f>'4月'!G35+'5月'!G35+'6月'!G35</f>
        <v>729976</v>
      </c>
      <c r="H35" s="6">
        <f t="shared" si="1"/>
        <v>117.17330432781353</v>
      </c>
      <c r="I35" s="46">
        <f>'4月'!I35+'5月'!I35+'6月'!I35</f>
        <v>3221099</v>
      </c>
      <c r="J35" s="45">
        <f>'4月'!J35+'5月'!J35+'6月'!J35</f>
        <v>3414227</v>
      </c>
      <c r="K35" s="6">
        <f t="shared" si="2"/>
        <v>94.34343410675389</v>
      </c>
      <c r="L35" s="46">
        <f>'4月'!L35+'5月'!L35+'6月'!L35</f>
        <v>5254732</v>
      </c>
      <c r="M35" s="45">
        <f>'4月'!M35+'5月'!M35+'6月'!M35</f>
        <v>5439469</v>
      </c>
      <c r="N35" s="6">
        <f t="shared" si="3"/>
        <v>96.603767757477797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1:59" s="3" customFormat="1" ht="15" customHeight="1" x14ac:dyDescent="0.15">
      <c r="A36" s="70"/>
      <c r="B36" s="43" t="s">
        <v>17</v>
      </c>
      <c r="C36" s="44">
        <f>'4月'!C36+'5月'!C36+'6月'!C36</f>
        <v>188256</v>
      </c>
      <c r="D36" s="45">
        <f>'4月'!D36+'5月'!D36+'6月'!D36</f>
        <v>242946</v>
      </c>
      <c r="E36" s="6">
        <f t="shared" si="0"/>
        <v>77.488824677088743</v>
      </c>
      <c r="F36" s="46">
        <f>'4月'!F36+'5月'!F36+'6月'!F36</f>
        <v>0</v>
      </c>
      <c r="G36" s="45">
        <f>'4月'!G36+'5月'!G36+'6月'!G36</f>
        <v>0</v>
      </c>
      <c r="H36" s="7" t="s">
        <v>59</v>
      </c>
      <c r="I36" s="46">
        <f>'4月'!I36+'5月'!I36+'6月'!I36</f>
        <v>4337829</v>
      </c>
      <c r="J36" s="45">
        <f>'4月'!J36+'5月'!J36+'6月'!J36</f>
        <v>5346603</v>
      </c>
      <c r="K36" s="6">
        <f t="shared" si="2"/>
        <v>81.132431190421286</v>
      </c>
      <c r="L36" s="46">
        <f>'4月'!L36+'5月'!L36+'6月'!L36</f>
        <v>4526085</v>
      </c>
      <c r="M36" s="45">
        <f>'4月'!M36+'5月'!M36+'6月'!M36</f>
        <v>5589549</v>
      </c>
      <c r="N36" s="6">
        <f t="shared" si="3"/>
        <v>80.974064276026553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1:59" s="3" customFormat="1" ht="15" customHeight="1" x14ac:dyDescent="0.15">
      <c r="A37" s="72"/>
      <c r="B37" s="68" t="s">
        <v>80</v>
      </c>
      <c r="C37" s="44">
        <f>'4月'!C37+'5月'!C37+'6月'!C37</f>
        <v>1767875</v>
      </c>
      <c r="D37" s="45">
        <f>'4月'!D37+'5月'!D37+'6月'!D37</f>
        <v>1899360</v>
      </c>
      <c r="E37" s="6">
        <f t="shared" si="0"/>
        <v>93.077405020638523</v>
      </c>
      <c r="F37" s="46">
        <f>'4月'!F37+'5月'!F37+'6月'!F37</f>
        <v>1264</v>
      </c>
      <c r="G37" s="45">
        <f>'4月'!G37+'5月'!G37+'6月'!G37</f>
        <v>2563</v>
      </c>
      <c r="H37" s="6">
        <f t="shared" si="1"/>
        <v>49.317206398751459</v>
      </c>
      <c r="I37" s="46">
        <f>'4月'!I37+'5月'!I37+'6月'!I37</f>
        <v>2187052</v>
      </c>
      <c r="J37" s="45">
        <f>'4月'!J37+'5月'!J37+'6月'!J37</f>
        <v>2231228</v>
      </c>
      <c r="K37" s="6">
        <f t="shared" si="2"/>
        <v>98.020103727633384</v>
      </c>
      <c r="L37" s="46">
        <f>'4月'!L37+'5月'!L37+'6月'!L37</f>
        <v>3956191</v>
      </c>
      <c r="M37" s="45">
        <f>'4月'!M37+'5月'!M37+'6月'!M37</f>
        <v>4133151</v>
      </c>
      <c r="N37" s="6">
        <f t="shared" si="3"/>
        <v>95.718520808942131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1:59" s="3" customFormat="1" ht="15" customHeight="1" x14ac:dyDescent="0.15">
      <c r="A38" s="72"/>
      <c r="B38" s="68" t="s">
        <v>81</v>
      </c>
      <c r="C38" s="44">
        <f>'4月'!C38+'5月'!C38+'6月'!C38</f>
        <v>445718</v>
      </c>
      <c r="D38" s="45">
        <f>'4月'!D38+'5月'!D38+'6月'!D38</f>
        <v>561803</v>
      </c>
      <c r="E38" s="6">
        <f t="shared" si="0"/>
        <v>79.337062991831658</v>
      </c>
      <c r="F38" s="46">
        <f>'4月'!F38+'5月'!F38+'6月'!F38</f>
        <v>30371</v>
      </c>
      <c r="G38" s="45">
        <f>'4月'!G38+'5月'!G38+'6月'!G38</f>
        <v>22720</v>
      </c>
      <c r="H38" s="47">
        <f t="shared" si="1"/>
        <v>133.67517605633802</v>
      </c>
      <c r="I38" s="46">
        <f>'4月'!I38+'5月'!I38+'6月'!I38</f>
        <v>2752801</v>
      </c>
      <c r="J38" s="45">
        <f>'4月'!J38+'5月'!J38+'6月'!J38</f>
        <v>3031131</v>
      </c>
      <c r="K38" s="47">
        <f t="shared" si="2"/>
        <v>90.817618901987402</v>
      </c>
      <c r="L38" s="46">
        <f>'4月'!L38+'5月'!L38+'6月'!L38</f>
        <v>3228890</v>
      </c>
      <c r="M38" s="45">
        <f>'4月'!M38+'5月'!M38+'6月'!M38</f>
        <v>3615654</v>
      </c>
      <c r="N38" s="6">
        <f t="shared" si="3"/>
        <v>89.303069375554188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1:59" s="3" customFormat="1" ht="15" customHeight="1" x14ac:dyDescent="0.15">
      <c r="A39" s="72"/>
      <c r="B39" s="68" t="s">
        <v>82</v>
      </c>
      <c r="C39" s="44">
        <f>'4月'!C39+'5月'!C39+'6月'!C39</f>
        <v>929050</v>
      </c>
      <c r="D39" s="45">
        <f>'4月'!D39+'5月'!D39+'6月'!D39</f>
        <v>959281</v>
      </c>
      <c r="E39" s="6">
        <f t="shared" si="0"/>
        <v>96.8485772156438</v>
      </c>
      <c r="F39" s="46">
        <f>'4月'!F39+'5月'!F39+'6月'!F39</f>
        <v>94810</v>
      </c>
      <c r="G39" s="45">
        <f>'4月'!G39+'5月'!G39+'6月'!G39</f>
        <v>58417</v>
      </c>
      <c r="H39" s="6">
        <f t="shared" si="1"/>
        <v>162.29864594210591</v>
      </c>
      <c r="I39" s="46">
        <f>'4月'!I39+'5月'!I39+'6月'!I39</f>
        <v>2369801</v>
      </c>
      <c r="J39" s="45">
        <f>'4月'!J39+'5月'!J39+'6月'!J39</f>
        <v>2839845</v>
      </c>
      <c r="K39" s="6">
        <f t="shared" si="2"/>
        <v>83.448251577110724</v>
      </c>
      <c r="L39" s="46">
        <f>'4月'!L39+'5月'!L39+'6月'!L39</f>
        <v>3393661</v>
      </c>
      <c r="M39" s="45">
        <f>'4月'!M39+'5月'!M39+'6月'!M39</f>
        <v>3857543</v>
      </c>
      <c r="N39" s="6">
        <f t="shared" si="3"/>
        <v>87.974677145530194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1:59" s="3" customFormat="1" ht="15" customHeight="1" x14ac:dyDescent="0.15">
      <c r="A40" s="72"/>
      <c r="B40" s="68" t="s">
        <v>83</v>
      </c>
      <c r="C40" s="44">
        <f>'4月'!C40+'5月'!C40+'6月'!C40</f>
        <v>0</v>
      </c>
      <c r="D40" s="49" t="s">
        <v>59</v>
      </c>
      <c r="E40" s="7" t="s">
        <v>59</v>
      </c>
      <c r="F40" s="46">
        <f>'4月'!F40+'5月'!F40+'6月'!F40</f>
        <v>194674</v>
      </c>
      <c r="G40" s="49" t="s">
        <v>59</v>
      </c>
      <c r="H40" s="7" t="s">
        <v>59</v>
      </c>
      <c r="I40" s="46">
        <f>'4月'!I40+'5月'!I40+'6月'!I40</f>
        <v>2749019</v>
      </c>
      <c r="J40" s="49" t="s">
        <v>59</v>
      </c>
      <c r="K40" s="7" t="s">
        <v>59</v>
      </c>
      <c r="L40" s="46">
        <f>'4月'!L40+'5月'!L40+'6月'!L40</f>
        <v>2943693</v>
      </c>
      <c r="M40" s="49" t="s">
        <v>59</v>
      </c>
      <c r="N40" s="7" t="s">
        <v>59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1:59" s="3" customFormat="1" ht="15" customHeight="1" x14ac:dyDescent="0.15">
      <c r="A41" s="72"/>
      <c r="B41" s="68" t="s">
        <v>84</v>
      </c>
      <c r="C41" s="44">
        <f>'4月'!C41+'5月'!C41+'6月'!C41</f>
        <v>2162405</v>
      </c>
      <c r="D41" s="45">
        <f>'4月'!D41+'5月'!D41+'6月'!D41</f>
        <v>2253285</v>
      </c>
      <c r="E41" s="6">
        <f t="shared" si="0"/>
        <v>95.966777393893793</v>
      </c>
      <c r="F41" s="46">
        <f>'4月'!F41+'5月'!F41+'6月'!F41</f>
        <v>0</v>
      </c>
      <c r="G41" s="45">
        <f>'4月'!G41+'5月'!G41+'6月'!G41</f>
        <v>0</v>
      </c>
      <c r="H41" s="7" t="s">
        <v>59</v>
      </c>
      <c r="I41" s="46">
        <f>'4月'!I41+'5月'!I41+'6月'!I41</f>
        <v>469179</v>
      </c>
      <c r="J41" s="45">
        <f>'4月'!J41+'5月'!J41+'6月'!J41</f>
        <v>430288</v>
      </c>
      <c r="K41" s="6">
        <f t="shared" si="2"/>
        <v>109.03836500204514</v>
      </c>
      <c r="L41" s="46">
        <f>'4月'!L41+'5月'!L41+'6月'!L41</f>
        <v>2631584</v>
      </c>
      <c r="M41" s="45">
        <f>'4月'!M41+'5月'!M41+'6月'!M41</f>
        <v>2683573</v>
      </c>
      <c r="N41" s="6">
        <f t="shared" si="3"/>
        <v>98.062694772976172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1:59" s="3" customFormat="1" ht="15" customHeight="1" x14ac:dyDescent="0.15">
      <c r="A42" s="72"/>
      <c r="B42" s="68" t="s">
        <v>85</v>
      </c>
      <c r="C42" s="44">
        <f>'4月'!C42+'5月'!C42+'6月'!C42</f>
        <v>144764</v>
      </c>
      <c r="D42" s="45">
        <f>'4月'!D42+'5月'!D42+'6月'!D42</f>
        <v>195048</v>
      </c>
      <c r="E42" s="6">
        <f t="shared" si="0"/>
        <v>74.219679258438958</v>
      </c>
      <c r="F42" s="46">
        <f>'4月'!F42+'5月'!F42+'6月'!F42</f>
        <v>0</v>
      </c>
      <c r="G42" s="45">
        <f>'4月'!G42+'5月'!G42+'6月'!G42</f>
        <v>0</v>
      </c>
      <c r="H42" s="7" t="s">
        <v>59</v>
      </c>
      <c r="I42" s="46">
        <f>'4月'!I42+'5月'!I42+'6月'!I42</f>
        <v>2748229</v>
      </c>
      <c r="J42" s="45">
        <f>'4月'!J42+'5月'!J42+'6月'!J42</f>
        <v>3347837</v>
      </c>
      <c r="K42" s="6">
        <f t="shared" si="2"/>
        <v>82.089689551791196</v>
      </c>
      <c r="L42" s="46">
        <f>'4月'!L42+'5月'!L42+'6月'!L42</f>
        <v>2892993</v>
      </c>
      <c r="M42" s="45">
        <f>'4月'!M42+'5月'!M42+'6月'!M42</f>
        <v>3542885</v>
      </c>
      <c r="N42" s="6">
        <f t="shared" si="3"/>
        <v>81.656418427355106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1:59" s="3" customFormat="1" ht="15" customHeight="1" x14ac:dyDescent="0.15">
      <c r="A43" s="72"/>
      <c r="B43" s="68" t="s">
        <v>86</v>
      </c>
      <c r="C43" s="44">
        <f>'4月'!C43+'5月'!C43+'6月'!C43</f>
        <v>592543</v>
      </c>
      <c r="D43" s="45">
        <f>'4月'!D43+'5月'!D43+'6月'!D43</f>
        <v>691419</v>
      </c>
      <c r="E43" s="6">
        <f t="shared" si="0"/>
        <v>85.699554105397738</v>
      </c>
      <c r="F43" s="46">
        <f>'4月'!F43+'5月'!F43+'6月'!F43</f>
        <v>40934</v>
      </c>
      <c r="G43" s="45">
        <f>'4月'!G43+'5月'!G43+'6月'!G43</f>
        <v>46398</v>
      </c>
      <c r="H43" s="47">
        <f t="shared" si="1"/>
        <v>88.223630328893492</v>
      </c>
      <c r="I43" s="46">
        <f>'4月'!I43+'5月'!I43+'6月'!I43</f>
        <v>2625755</v>
      </c>
      <c r="J43" s="45">
        <f>'4月'!J43+'5月'!J43+'6月'!J43</f>
        <v>2715665</v>
      </c>
      <c r="K43" s="6">
        <f t="shared" si="2"/>
        <v>96.689208720515978</v>
      </c>
      <c r="L43" s="46">
        <f>'4月'!L43+'5月'!L43+'6月'!L43</f>
        <v>3259232</v>
      </c>
      <c r="M43" s="45">
        <f>'4月'!M43+'5月'!M43+'6月'!M43</f>
        <v>3453482</v>
      </c>
      <c r="N43" s="6">
        <f t="shared" si="3"/>
        <v>94.375242146911432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1:59" s="3" customFormat="1" ht="15" customHeight="1" x14ac:dyDescent="0.15">
      <c r="A44" s="72"/>
      <c r="B44" s="68" t="s">
        <v>87</v>
      </c>
      <c r="C44" s="44">
        <f>'4月'!C44+'5月'!C44+'6月'!C44</f>
        <v>1168611</v>
      </c>
      <c r="D44" s="45">
        <f>'4月'!D44+'5月'!D44+'6月'!D44</f>
        <v>1274073</v>
      </c>
      <c r="E44" s="6">
        <f t="shared" si="0"/>
        <v>91.722452324160386</v>
      </c>
      <c r="F44" s="46">
        <f>'4月'!F44+'5月'!F44+'6月'!F44</f>
        <v>44738</v>
      </c>
      <c r="G44" s="45">
        <f>'4月'!G44+'5月'!G44+'6月'!G44</f>
        <v>37955</v>
      </c>
      <c r="H44" s="47">
        <f t="shared" si="1"/>
        <v>117.87116321960215</v>
      </c>
      <c r="I44" s="46">
        <f>'4月'!I44+'5月'!I44+'6月'!I44</f>
        <v>3055345</v>
      </c>
      <c r="J44" s="45">
        <f>'4月'!J44+'5月'!J44+'6月'!J44</f>
        <v>2742341</v>
      </c>
      <c r="K44" s="6">
        <f t="shared" si="2"/>
        <v>111.41375197322287</v>
      </c>
      <c r="L44" s="46">
        <f>'4月'!L44+'5月'!L44+'6月'!L44</f>
        <v>4268694</v>
      </c>
      <c r="M44" s="45">
        <f>'4月'!M44+'5月'!M44+'6月'!M44</f>
        <v>4054369</v>
      </c>
      <c r="N44" s="6">
        <f t="shared" si="3"/>
        <v>105.28627266043125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1:59" s="3" customFormat="1" ht="15" customHeight="1" x14ac:dyDescent="0.15">
      <c r="A45" s="72"/>
      <c r="B45" s="68" t="s">
        <v>88</v>
      </c>
      <c r="C45" s="44">
        <f>'4月'!C45+'5月'!C45+'6月'!C45</f>
        <v>212061</v>
      </c>
      <c r="D45" s="45">
        <f>'4月'!D45+'5月'!D45+'6月'!D45</f>
        <v>243396</v>
      </c>
      <c r="E45" s="6">
        <f t="shared" si="0"/>
        <v>87.125918256668143</v>
      </c>
      <c r="F45" s="46">
        <f>'4月'!F45+'5月'!F45+'6月'!F45</f>
        <v>4047</v>
      </c>
      <c r="G45" s="45">
        <f>'4月'!G45+'5月'!G45+'6月'!G45</f>
        <v>3452</v>
      </c>
      <c r="H45" s="6">
        <f t="shared" si="1"/>
        <v>117.23638470451911</v>
      </c>
      <c r="I45" s="46">
        <f>'4月'!I45+'5月'!I45+'6月'!I45</f>
        <v>2883017</v>
      </c>
      <c r="J45" s="45">
        <f>'4月'!J45+'5月'!J45+'6月'!J45</f>
        <v>2794468</v>
      </c>
      <c r="K45" s="6">
        <f t="shared" si="2"/>
        <v>103.16872478053068</v>
      </c>
      <c r="L45" s="46">
        <f>'4月'!L45+'5月'!L45+'6月'!L45</f>
        <v>3099125</v>
      </c>
      <c r="M45" s="45">
        <f>'4月'!M45+'5月'!M45+'6月'!M45</f>
        <v>3041316</v>
      </c>
      <c r="N45" s="6">
        <f t="shared" si="3"/>
        <v>101.90078900055109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1:59" s="3" customFormat="1" ht="15" customHeight="1" x14ac:dyDescent="0.15">
      <c r="A46" s="72"/>
      <c r="B46" s="68" t="s">
        <v>89</v>
      </c>
      <c r="C46" s="44">
        <f>'4月'!C46+'5月'!C46+'6月'!C46</f>
        <v>3698999</v>
      </c>
      <c r="D46" s="45">
        <f>'4月'!D46+'5月'!D46+'6月'!D46</f>
        <v>3746681</v>
      </c>
      <c r="E46" s="6">
        <f t="shared" si="0"/>
        <v>98.727353623113373</v>
      </c>
      <c r="F46" s="46">
        <f>'4月'!F46+'5月'!F46+'6月'!F46</f>
        <v>0</v>
      </c>
      <c r="G46" s="45">
        <f>'4月'!G46+'5月'!G46+'6月'!G46</f>
        <v>0</v>
      </c>
      <c r="H46" s="7" t="s">
        <v>59</v>
      </c>
      <c r="I46" s="46">
        <f>'4月'!I46+'5月'!I46+'6月'!I46</f>
        <v>98130</v>
      </c>
      <c r="J46" s="45">
        <f>'4月'!J46+'5月'!J46+'6月'!J46</f>
        <v>105195</v>
      </c>
      <c r="K46" s="6">
        <f t="shared" si="2"/>
        <v>93.283901326108648</v>
      </c>
      <c r="L46" s="46">
        <f>'4月'!L46+'5月'!L46+'6月'!L46</f>
        <v>3797129</v>
      </c>
      <c r="M46" s="45">
        <f>'4月'!M46+'5月'!M46+'6月'!M46</f>
        <v>3851876</v>
      </c>
      <c r="N46" s="6">
        <f t="shared" si="3"/>
        <v>98.578692564350462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1:59" s="3" customFormat="1" ht="15" customHeight="1" x14ac:dyDescent="0.15">
      <c r="A47" s="72"/>
      <c r="B47" s="68" t="s">
        <v>90</v>
      </c>
      <c r="C47" s="44">
        <f>'4月'!C47+'5月'!C47+'6月'!C47</f>
        <v>26612</v>
      </c>
      <c r="D47" s="45">
        <f>'4月'!D47+'5月'!D47+'6月'!D47</f>
        <v>16293</v>
      </c>
      <c r="E47" s="6">
        <f t="shared" si="0"/>
        <v>163.33394709384399</v>
      </c>
      <c r="F47" s="46">
        <f>'4月'!F47+'5月'!F47+'6月'!F47</f>
        <v>590</v>
      </c>
      <c r="G47" s="50">
        <f>'4月'!G47+'5月'!G47+'6月'!G47</f>
        <v>0</v>
      </c>
      <c r="H47" s="7" t="s">
        <v>59</v>
      </c>
      <c r="I47" s="44">
        <f>'4月'!I47+'5月'!I47+'6月'!I47</f>
        <v>1750070</v>
      </c>
      <c r="J47" s="50">
        <f>'4月'!J47+'5月'!J47+'6月'!J47</f>
        <v>1927912</v>
      </c>
      <c r="K47" s="6">
        <f t="shared" si="2"/>
        <v>90.775408836087962</v>
      </c>
      <c r="L47" s="44">
        <f>'4月'!L47+'5月'!L47+'6月'!L47</f>
        <v>1777272</v>
      </c>
      <c r="M47" s="50">
        <f>'4月'!M47+'5月'!M47+'6月'!M47</f>
        <v>1944205</v>
      </c>
      <c r="N47" s="6">
        <f t="shared" si="3"/>
        <v>91.413816958602609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1:59" s="3" customFormat="1" ht="15" customHeight="1" x14ac:dyDescent="0.15">
      <c r="A48" s="72"/>
      <c r="B48" s="68" t="s">
        <v>91</v>
      </c>
      <c r="C48" s="44">
        <f>'4月'!C48+'5月'!C48+'6月'!C48</f>
        <v>984415</v>
      </c>
      <c r="D48" s="45">
        <f>'4月'!D48+'5月'!D48+'6月'!D48</f>
        <v>1099527</v>
      </c>
      <c r="E48" s="6">
        <f t="shared" si="0"/>
        <v>89.530770958784998</v>
      </c>
      <c r="F48" s="46">
        <f>'4月'!F48+'5月'!F48+'6月'!F48</f>
        <v>75368</v>
      </c>
      <c r="G48" s="51">
        <f>'4月'!G48+'5月'!G48+'6月'!G48</f>
        <v>105593</v>
      </c>
      <c r="H48" s="47">
        <f t="shared" si="1"/>
        <v>71.37594348110197</v>
      </c>
      <c r="I48" s="46">
        <f>'4月'!I48+'5月'!I48+'6月'!I48</f>
        <v>594295</v>
      </c>
      <c r="J48" s="45">
        <f>'4月'!J48+'5月'!J48+'6月'!J48</f>
        <v>595696</v>
      </c>
      <c r="K48" s="6">
        <f t="shared" si="2"/>
        <v>99.764812924713269</v>
      </c>
      <c r="L48" s="46">
        <f>'4月'!L48+'5月'!L48+'6月'!L48</f>
        <v>1654078</v>
      </c>
      <c r="M48" s="45">
        <f>'4月'!M48+'5月'!M48+'6月'!M48</f>
        <v>1800816</v>
      </c>
      <c r="N48" s="6">
        <f t="shared" si="3"/>
        <v>91.851582838002329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A49" s="70"/>
      <c r="B49" s="43" t="s">
        <v>8</v>
      </c>
      <c r="C49" s="44">
        <f>'4月'!C49+'5月'!C49+'6月'!C49</f>
        <v>1747405</v>
      </c>
      <c r="D49" s="45">
        <f>'4月'!D49+'5月'!D49+'6月'!D49</f>
        <v>1997512</v>
      </c>
      <c r="E49" s="6">
        <f t="shared" si="0"/>
        <v>87.479073968016209</v>
      </c>
      <c r="F49" s="46">
        <f>'4月'!F49+'5月'!F49+'6月'!F49</f>
        <v>11475</v>
      </c>
      <c r="G49" s="45">
        <f>'4月'!G49+'5月'!G49+'6月'!G49</f>
        <v>15450</v>
      </c>
      <c r="H49" s="47">
        <f t="shared" si="1"/>
        <v>74.271844660194176</v>
      </c>
      <c r="I49" s="46">
        <f>'4月'!I49+'5月'!I49+'6月'!I49</f>
        <v>2360876</v>
      </c>
      <c r="J49" s="45">
        <f>'4月'!J49+'5月'!J49+'6月'!J49</f>
        <v>2397030</v>
      </c>
      <c r="K49" s="6">
        <f t="shared" si="2"/>
        <v>98.491716832914065</v>
      </c>
      <c r="L49" s="46">
        <f>'4月'!L49+'5月'!L49+'6月'!L49</f>
        <v>4119756</v>
      </c>
      <c r="M49" s="45">
        <f>'4月'!M49+'5月'!M49+'6月'!M49</f>
        <v>4409992</v>
      </c>
      <c r="N49" s="6">
        <f t="shared" si="3"/>
        <v>93.418672868340806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A50" s="72"/>
      <c r="B50" s="68" t="s">
        <v>92</v>
      </c>
      <c r="C50" s="44">
        <f>'4月'!C50+'5月'!C50+'6月'!C50</f>
        <v>427697</v>
      </c>
      <c r="D50" s="45">
        <f>'4月'!D50+'5月'!D50+'6月'!D50</f>
        <v>506695</v>
      </c>
      <c r="E50" s="6">
        <f t="shared" si="0"/>
        <v>84.40916132979406</v>
      </c>
      <c r="F50" s="46">
        <f>'4月'!F50+'5月'!F50+'6月'!F50</f>
        <v>98994</v>
      </c>
      <c r="G50" s="45">
        <f>'4月'!G50+'5月'!G50+'6月'!G50</f>
        <v>32281</v>
      </c>
      <c r="H50" s="47">
        <f t="shared" si="1"/>
        <v>306.66336234936961</v>
      </c>
      <c r="I50" s="46">
        <f>'4月'!I50+'5月'!I50+'6月'!I50</f>
        <v>771898</v>
      </c>
      <c r="J50" s="45">
        <f>'4月'!J50+'5月'!J50+'6月'!J50</f>
        <v>934634</v>
      </c>
      <c r="K50" s="47">
        <f t="shared" si="2"/>
        <v>82.588264497118658</v>
      </c>
      <c r="L50" s="46">
        <f>'4月'!L50+'5月'!L50+'6月'!L50</f>
        <v>1298589</v>
      </c>
      <c r="M50" s="45">
        <f>'4月'!M50+'5月'!M50+'6月'!M50</f>
        <v>1473610</v>
      </c>
      <c r="N50" s="6">
        <f t="shared" si="3"/>
        <v>88.122976907051381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A51" s="72"/>
      <c r="B51" s="68" t="s">
        <v>93</v>
      </c>
      <c r="C51" s="44">
        <f>'4月'!C51+'5月'!C51+'6月'!C51</f>
        <v>0</v>
      </c>
      <c r="D51" s="45">
        <f>'4月'!D51+'5月'!D51+'6月'!D51</f>
        <v>0</v>
      </c>
      <c r="E51" s="7" t="s">
        <v>59</v>
      </c>
      <c r="F51" s="46">
        <f>'4月'!F51+'5月'!F51+'6月'!F51</f>
        <v>0</v>
      </c>
      <c r="G51" s="50">
        <f>'4月'!G51+'5月'!G51+'6月'!G51</f>
        <v>0</v>
      </c>
      <c r="H51" s="7" t="s">
        <v>59</v>
      </c>
      <c r="I51" s="52">
        <f>'4月'!I51+'5月'!I51+'6月'!I51</f>
        <v>967831</v>
      </c>
      <c r="J51" s="45">
        <f>'4月'!J51+'5月'!J51+'6月'!J51</f>
        <v>1158098</v>
      </c>
      <c r="K51" s="6">
        <f t="shared" si="2"/>
        <v>83.570734082953251</v>
      </c>
      <c r="L51" s="52">
        <f>'4月'!L51+'5月'!L51+'6月'!L51</f>
        <v>967831</v>
      </c>
      <c r="M51" s="45">
        <f>'4月'!M51+'5月'!M51+'6月'!M51</f>
        <v>1158098</v>
      </c>
      <c r="N51" s="53">
        <f t="shared" si="3"/>
        <v>83.570734082953251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A52" s="72"/>
      <c r="B52" s="68" t="s">
        <v>94</v>
      </c>
      <c r="C52" s="44">
        <f>'4月'!C52+'5月'!C52+'6月'!C52</f>
        <v>1020835</v>
      </c>
      <c r="D52" s="45">
        <f>'4月'!D52+'5月'!D52+'6月'!D52</f>
        <v>1029364</v>
      </c>
      <c r="E52" s="6">
        <f t="shared" si="0"/>
        <v>99.171430125786415</v>
      </c>
      <c r="F52" s="46">
        <f>'4月'!F52+'5月'!F52+'6月'!F52</f>
        <v>0</v>
      </c>
      <c r="G52" s="50">
        <f>'4月'!G52+'5月'!G52+'6月'!G52</f>
        <v>0</v>
      </c>
      <c r="H52" s="7" t="s">
        <v>59</v>
      </c>
      <c r="I52" s="52">
        <f>'4月'!I52+'5月'!I52+'6月'!I52</f>
        <v>30791</v>
      </c>
      <c r="J52" s="45">
        <f>'4月'!J52+'5月'!J52+'6月'!J52</f>
        <v>30047</v>
      </c>
      <c r="K52" s="53">
        <f t="shared" si="2"/>
        <v>102.47612074416747</v>
      </c>
      <c r="L52" s="50">
        <f>'4月'!L52+'5月'!L52+'6月'!L52</f>
        <v>1051626</v>
      </c>
      <c r="M52" s="45">
        <f>'4月'!M52+'5月'!M52+'6月'!M52</f>
        <v>1059411</v>
      </c>
      <c r="N52" s="53">
        <f t="shared" si="3"/>
        <v>99.265157714994473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A53" s="72"/>
      <c r="B53" s="100" t="s">
        <v>95</v>
      </c>
      <c r="C53" s="54">
        <f>'4月'!C53+'5月'!C53+'6月'!C53</f>
        <v>585699</v>
      </c>
      <c r="D53" s="55">
        <f>'4月'!D53+'5月'!D53+'6月'!D53</f>
        <v>580771</v>
      </c>
      <c r="E53" s="30">
        <f t="shared" si="0"/>
        <v>100.84852721640716</v>
      </c>
      <c r="F53" s="56">
        <f>'4月'!F53+'5月'!F53+'6月'!F53</f>
        <v>72</v>
      </c>
      <c r="G53" s="55">
        <f>'4月'!G53+'5月'!G53+'6月'!G53</f>
        <v>90</v>
      </c>
      <c r="H53" s="30">
        <f t="shared" si="1"/>
        <v>80</v>
      </c>
      <c r="I53" s="56">
        <f>'4月'!I53+'5月'!I53+'6月'!I53</f>
        <v>694425</v>
      </c>
      <c r="J53" s="55">
        <f>'4月'!J53+'5月'!J53+'6月'!J53</f>
        <v>728284</v>
      </c>
      <c r="K53" s="30">
        <f t="shared" si="2"/>
        <v>95.350852140099192</v>
      </c>
      <c r="L53" s="56">
        <f>'4月'!L53+'5月'!L53+'6月'!L53</f>
        <v>1280196</v>
      </c>
      <c r="M53" s="55">
        <f>'4月'!M53+'5月'!M53+'6月'!M53</f>
        <v>1309145</v>
      </c>
      <c r="N53" s="30">
        <f t="shared" si="3"/>
        <v>97.788709424853621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44</v>
      </c>
      <c r="C54" s="113">
        <f>'4月'!C54+'5月'!C54+'6月'!C54</f>
        <v>441408440</v>
      </c>
      <c r="D54" s="114">
        <f>'4月'!D54+'5月'!D54+'6月'!D54</f>
        <v>470671513</v>
      </c>
      <c r="E54" s="115">
        <f t="shared" si="0"/>
        <v>93.782697233261274</v>
      </c>
      <c r="F54" s="113">
        <f>'4月'!F54+'5月'!F54+'6月'!F54</f>
        <v>55415383</v>
      </c>
      <c r="G54" s="114">
        <f>'4月'!G54+'5月'!G54+'6月'!G54</f>
        <v>45819048</v>
      </c>
      <c r="H54" s="115">
        <f t="shared" si="1"/>
        <v>120.9439860033757</v>
      </c>
      <c r="I54" s="113">
        <f>'4月'!I54+'5月'!I54+'6月'!I54</f>
        <v>767131429</v>
      </c>
      <c r="J54" s="114">
        <f>'4月'!J54+'5月'!J54+'6月'!J54</f>
        <v>783645543</v>
      </c>
      <c r="K54" s="107">
        <f t="shared" si="2"/>
        <v>97.892655149063984</v>
      </c>
      <c r="L54" s="113">
        <f>'4月'!L54+'5月'!L54+'6月'!L54</f>
        <v>1263955253</v>
      </c>
      <c r="M54" s="114">
        <f>'4月'!M54+'5月'!M54+'6月'!M54</f>
        <v>1300136103</v>
      </c>
      <c r="N54" s="107">
        <f t="shared" si="3"/>
        <v>97.217149041818431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101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style="10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1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1:59" s="29" customFormat="1" ht="26.25" customHeight="1" thickBot="1" x14ac:dyDescent="0.2">
      <c r="A2" s="28"/>
      <c r="B2" s="27"/>
      <c r="C2" s="27"/>
      <c r="D2" s="27"/>
      <c r="E2" s="33"/>
      <c r="F2" s="157" t="s">
        <v>116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1:59" s="82" customFormat="1" ht="19.5" customHeight="1" x14ac:dyDescent="0.15">
      <c r="A3" s="81"/>
      <c r="B3" s="158" t="s">
        <v>109</v>
      </c>
      <c r="C3" s="150" t="s">
        <v>110</v>
      </c>
      <c r="D3" s="150"/>
      <c r="E3" s="151"/>
      <c r="F3" s="152" t="s">
        <v>111</v>
      </c>
      <c r="G3" s="150"/>
      <c r="H3" s="151"/>
      <c r="I3" s="152" t="s">
        <v>112</v>
      </c>
      <c r="J3" s="150"/>
      <c r="K3" s="151"/>
      <c r="L3" s="153" t="s">
        <v>113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1:59" s="82" customFormat="1" ht="24" customHeight="1" thickBot="1" x14ac:dyDescent="0.2">
      <c r="A4" s="81"/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1:59" s="3" customFormat="1" ht="15" customHeight="1" x14ac:dyDescent="0.15">
      <c r="A5" s="70"/>
      <c r="B5" s="38" t="s">
        <v>68</v>
      </c>
      <c r="C5" s="39">
        <f>'7月'!C5+'8月'!C5+'9月'!C5</f>
        <v>128799035</v>
      </c>
      <c r="D5" s="40">
        <f>'7月'!D5+'8月'!D5+'9月'!D5</f>
        <v>130783146</v>
      </c>
      <c r="E5" s="14">
        <f>C5/D5*100</f>
        <v>98.482900082553442</v>
      </c>
      <c r="F5" s="39">
        <f>'7月'!F5+'8月'!F5+'9月'!F5</f>
        <v>19769972</v>
      </c>
      <c r="G5" s="40">
        <f>'7月'!G5+'8月'!G5+'9月'!G5</f>
        <v>18279750</v>
      </c>
      <c r="H5" s="14">
        <f>F5/G5*100</f>
        <v>108.1523106169395</v>
      </c>
      <c r="I5" s="39">
        <f>'7月'!I5+'8月'!I5+'9月'!I5</f>
        <v>279789660</v>
      </c>
      <c r="J5" s="40">
        <f>'7月'!J5+'8月'!J5+'9月'!J5</f>
        <v>311420863</v>
      </c>
      <c r="K5" s="14">
        <f>I5/J5*100</f>
        <v>89.842940291383115</v>
      </c>
      <c r="L5" s="39">
        <f>'7月'!L5+'8月'!L5+'9月'!L5</f>
        <v>428358667</v>
      </c>
      <c r="M5" s="40">
        <f>'7月'!M5+'8月'!M5+'9月'!M5</f>
        <v>460483759</v>
      </c>
      <c r="N5" s="14">
        <f>L5/M5*100</f>
        <v>93.023621056741774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1:59" s="3" customFormat="1" ht="15" customHeight="1" x14ac:dyDescent="0.15">
      <c r="A6" s="70"/>
      <c r="B6" s="43" t="s">
        <v>69</v>
      </c>
      <c r="C6" s="44">
        <f>'7月'!C6+'8月'!C6+'9月'!C6</f>
        <v>41161302</v>
      </c>
      <c r="D6" s="45">
        <f>'7月'!D6+'8月'!D6+'9月'!D6</f>
        <v>41581932</v>
      </c>
      <c r="E6" s="6">
        <f t="shared" ref="E6:E54" si="0">C6/D6*100</f>
        <v>98.988430840587199</v>
      </c>
      <c r="F6" s="44">
        <f>'7月'!F6+'8月'!F6+'9月'!F6</f>
        <v>3731865</v>
      </c>
      <c r="G6" s="45">
        <f>'7月'!G6+'8月'!G6+'9月'!G6</f>
        <v>3683894</v>
      </c>
      <c r="H6" s="6">
        <f t="shared" ref="H6:H54" si="1">F6/G6*100</f>
        <v>101.30218187602576</v>
      </c>
      <c r="I6" s="44">
        <f>'7月'!I6+'8月'!I6+'9月'!I6</f>
        <v>87261118</v>
      </c>
      <c r="J6" s="45">
        <f>'7月'!J6+'8月'!J6+'9月'!J6</f>
        <v>93274613</v>
      </c>
      <c r="K6" s="6">
        <f t="shared" ref="K6:K54" si="2">I6/J6*100</f>
        <v>93.552913481399273</v>
      </c>
      <c r="L6" s="44">
        <f>'7月'!L6+'8月'!L6+'9月'!L6</f>
        <v>132154285</v>
      </c>
      <c r="M6" s="45">
        <f>'7月'!M6+'8月'!M6+'9月'!M6</f>
        <v>138540439</v>
      </c>
      <c r="N6" s="6">
        <f t="shared" ref="N6:N54" si="3">L6/M6*100</f>
        <v>95.390404385827011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1:59" s="3" customFormat="1" ht="15" customHeight="1" x14ac:dyDescent="0.15">
      <c r="A7" s="70"/>
      <c r="B7" s="43" t="s">
        <v>70</v>
      </c>
      <c r="C7" s="44">
        <f>'7月'!C7+'8月'!C7+'9月'!C7</f>
        <v>105240987</v>
      </c>
      <c r="D7" s="45">
        <f>'7月'!D7+'8月'!D7+'9月'!D7</f>
        <v>107618917</v>
      </c>
      <c r="E7" s="6">
        <f t="shared" si="0"/>
        <v>97.790416344739839</v>
      </c>
      <c r="F7" s="44">
        <f>'7月'!F7+'8月'!F7+'9月'!F7</f>
        <v>5135573</v>
      </c>
      <c r="G7" s="45">
        <f>'7月'!G7+'8月'!G7+'9月'!G7</f>
        <v>5821399</v>
      </c>
      <c r="H7" s="6">
        <f t="shared" si="1"/>
        <v>88.218880032102248</v>
      </c>
      <c r="I7" s="44">
        <f>'7月'!I7+'8月'!I7+'9月'!I7</f>
        <v>20073544</v>
      </c>
      <c r="J7" s="45">
        <f>'7月'!J7+'8月'!J7+'9月'!J7</f>
        <v>20450468</v>
      </c>
      <c r="K7" s="6">
        <f t="shared" si="2"/>
        <v>98.156893035406341</v>
      </c>
      <c r="L7" s="44">
        <f>'7月'!L7+'8月'!L7+'9月'!L7</f>
        <v>130450104</v>
      </c>
      <c r="M7" s="45">
        <f>'7月'!M7+'8月'!M7+'9月'!M7</f>
        <v>133890784</v>
      </c>
      <c r="N7" s="6">
        <f t="shared" si="3"/>
        <v>97.430233883760067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1:59" s="3" customFormat="1" ht="15" customHeight="1" x14ac:dyDescent="0.15">
      <c r="A8" s="70"/>
      <c r="B8" s="43" t="s">
        <v>1</v>
      </c>
      <c r="C8" s="44">
        <f>'7月'!C8+'8月'!C8+'9月'!C8</f>
        <v>31531539</v>
      </c>
      <c r="D8" s="45">
        <f>'7月'!D8+'8月'!D8+'9月'!D8</f>
        <v>34445020</v>
      </c>
      <c r="E8" s="6">
        <f t="shared" si="0"/>
        <v>91.541648110525117</v>
      </c>
      <c r="F8" s="44">
        <f>'7月'!F8+'8月'!F8+'9月'!F8</f>
        <v>9009998</v>
      </c>
      <c r="G8" s="45">
        <f>'7月'!G8+'8月'!G8+'9月'!G8</f>
        <v>7449500</v>
      </c>
      <c r="H8" s="6">
        <f t="shared" si="1"/>
        <v>120.94768776427949</v>
      </c>
      <c r="I8" s="44">
        <f>'7月'!I8+'8月'!I8+'9月'!I8</f>
        <v>75866293</v>
      </c>
      <c r="J8" s="45">
        <f>'7月'!J8+'8月'!J8+'9月'!J8</f>
        <v>77011985</v>
      </c>
      <c r="K8" s="6">
        <f t="shared" si="2"/>
        <v>98.51231986813481</v>
      </c>
      <c r="L8" s="44">
        <f>'7月'!L8+'8月'!L8+'9月'!L8</f>
        <v>116407830</v>
      </c>
      <c r="M8" s="45">
        <f>'7月'!M8+'8月'!M8+'9月'!M8</f>
        <v>118906505</v>
      </c>
      <c r="N8" s="6">
        <f t="shared" si="3"/>
        <v>97.898622114912897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1:59" s="3" customFormat="1" ht="15" customHeight="1" x14ac:dyDescent="0.15">
      <c r="A9" s="70"/>
      <c r="B9" s="43" t="s">
        <v>71</v>
      </c>
      <c r="C9" s="44">
        <f>'7月'!C9+'8月'!C9+'9月'!C9</f>
        <v>49237647</v>
      </c>
      <c r="D9" s="45">
        <f>'7月'!D9+'8月'!D9+'9月'!D9</f>
        <v>56791058</v>
      </c>
      <c r="E9" s="6">
        <f t="shared" si="0"/>
        <v>86.699647328281856</v>
      </c>
      <c r="F9" s="44">
        <f>'7月'!F9+'8月'!F9+'9月'!F9</f>
        <v>493572</v>
      </c>
      <c r="G9" s="45">
        <f>'7月'!G9+'8月'!G9+'9月'!G9</f>
        <v>358406</v>
      </c>
      <c r="H9" s="6">
        <f t="shared" si="1"/>
        <v>137.71309632093215</v>
      </c>
      <c r="I9" s="44">
        <f>'7月'!I9+'8月'!I9+'9月'!I9</f>
        <v>32261160</v>
      </c>
      <c r="J9" s="45">
        <f>'7月'!J9+'8月'!J9+'9月'!J9</f>
        <v>31153125</v>
      </c>
      <c r="K9" s="6">
        <f t="shared" si="2"/>
        <v>103.55673788745111</v>
      </c>
      <c r="L9" s="44">
        <f>'7月'!L9+'8月'!L9+'9月'!L9</f>
        <v>81992379</v>
      </c>
      <c r="M9" s="45">
        <f>'7月'!M9+'8月'!M9+'9月'!M9</f>
        <v>88302589</v>
      </c>
      <c r="N9" s="6">
        <f t="shared" si="3"/>
        <v>92.853878837006704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59" s="3" customFormat="1" ht="15" customHeight="1" x14ac:dyDescent="0.15">
      <c r="A10" s="70"/>
      <c r="B10" s="43" t="s">
        <v>72</v>
      </c>
      <c r="C10" s="44">
        <f>'7月'!C10+'8月'!C10+'9月'!C10</f>
        <v>10827837</v>
      </c>
      <c r="D10" s="45">
        <f>'7月'!D10+'8月'!D10+'9月'!D10</f>
        <v>6184074</v>
      </c>
      <c r="E10" s="6">
        <f t="shared" si="0"/>
        <v>175.09229352688857</v>
      </c>
      <c r="F10" s="44">
        <f>'7月'!F10+'8月'!F10+'9月'!F10</f>
        <v>2312761</v>
      </c>
      <c r="G10" s="45">
        <f>'7月'!G10+'8月'!G10+'9月'!G10</f>
        <v>1699828</v>
      </c>
      <c r="H10" s="6">
        <f t="shared" si="1"/>
        <v>136.05853062780469</v>
      </c>
      <c r="I10" s="44">
        <f>'7月'!I10+'8月'!I10+'9月'!I10</f>
        <v>154417154</v>
      </c>
      <c r="J10" s="45">
        <f>'7月'!J10+'8月'!J10+'9月'!J10</f>
        <v>140489491</v>
      </c>
      <c r="K10" s="6">
        <f t="shared" si="2"/>
        <v>109.9136689163462</v>
      </c>
      <c r="L10" s="44">
        <f>'7月'!L10+'8月'!L10+'9月'!L10</f>
        <v>167557752</v>
      </c>
      <c r="M10" s="45">
        <f>'7月'!M10+'8月'!M10+'9月'!M10</f>
        <v>148373393</v>
      </c>
      <c r="N10" s="6">
        <f t="shared" si="3"/>
        <v>112.9297838460835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1:59" s="3" customFormat="1" ht="15" customHeight="1" x14ac:dyDescent="0.15">
      <c r="A11" s="70"/>
      <c r="B11" s="43" t="s">
        <v>2</v>
      </c>
      <c r="C11" s="44">
        <f>'7月'!C11+'8月'!C11+'9月'!C11</f>
        <v>65392113</v>
      </c>
      <c r="D11" s="45">
        <f>'7月'!D11+'8月'!D11+'9月'!D11</f>
        <v>71474972</v>
      </c>
      <c r="E11" s="6">
        <f t="shared" si="0"/>
        <v>91.489525872077294</v>
      </c>
      <c r="F11" s="44">
        <f>'7月'!F11+'8月'!F11+'9月'!F11</f>
        <v>0</v>
      </c>
      <c r="G11" s="45">
        <f>'7月'!G11+'8月'!G11+'9月'!G11</f>
        <v>0</v>
      </c>
      <c r="H11" s="7" t="s">
        <v>134</v>
      </c>
      <c r="I11" s="44">
        <f>'7月'!I11+'8月'!I11+'9月'!I11</f>
        <v>0</v>
      </c>
      <c r="J11" s="45">
        <f>'7月'!J11+'8月'!J11+'9月'!J11</f>
        <v>0</v>
      </c>
      <c r="K11" s="7" t="s">
        <v>135</v>
      </c>
      <c r="L11" s="44">
        <f>'7月'!L11+'8月'!L11+'9月'!L11</f>
        <v>65392113</v>
      </c>
      <c r="M11" s="45">
        <f>'7月'!M11+'8月'!M11+'9月'!M11</f>
        <v>71474972</v>
      </c>
      <c r="N11" s="6">
        <f t="shared" si="3"/>
        <v>91.489525872077294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1:59" s="3" customFormat="1" ht="15" customHeight="1" x14ac:dyDescent="0.15">
      <c r="A12" s="70"/>
      <c r="B12" s="43" t="s">
        <v>3</v>
      </c>
      <c r="C12" s="44">
        <f>'7月'!C12+'8月'!C12+'9月'!C12</f>
        <v>6249000</v>
      </c>
      <c r="D12" s="45">
        <f>'7月'!D12+'8月'!D12+'9月'!D12</f>
        <v>7316000</v>
      </c>
      <c r="E12" s="6">
        <f t="shared" si="0"/>
        <v>85.415527610716239</v>
      </c>
      <c r="F12" s="44">
        <f>'7月'!F12+'8月'!F12+'9月'!F12</f>
        <v>367000</v>
      </c>
      <c r="G12" s="45">
        <f>'7月'!G12+'8月'!G12+'9月'!G12</f>
        <v>755000</v>
      </c>
      <c r="H12" s="6">
        <f t="shared" si="1"/>
        <v>48.609271523178812</v>
      </c>
      <c r="I12" s="44">
        <f>'7月'!I12+'8月'!I12+'9月'!I12</f>
        <v>52191000</v>
      </c>
      <c r="J12" s="45">
        <f>'7月'!J12+'8月'!J12+'9月'!J12</f>
        <v>55255000</v>
      </c>
      <c r="K12" s="6">
        <f t="shared" si="2"/>
        <v>94.454800470545649</v>
      </c>
      <c r="L12" s="44">
        <f>'7月'!L12+'8月'!L12+'9月'!L12</f>
        <v>58807000</v>
      </c>
      <c r="M12" s="45">
        <f>'7月'!M12+'8月'!M12+'9月'!M12</f>
        <v>63326000</v>
      </c>
      <c r="N12" s="6">
        <f t="shared" si="3"/>
        <v>92.863910558064617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1:59" s="3" customFormat="1" ht="15" customHeight="1" x14ac:dyDescent="0.15">
      <c r="A13" s="70"/>
      <c r="B13" s="43" t="s">
        <v>46</v>
      </c>
      <c r="C13" s="44">
        <f>'7月'!C13+'8月'!C13+'9月'!C13</f>
        <v>16654962</v>
      </c>
      <c r="D13" s="45">
        <f>'7月'!D13+'8月'!D13+'9月'!D13</f>
        <v>17832052</v>
      </c>
      <c r="E13" s="6">
        <f t="shared" si="0"/>
        <v>93.399021043680222</v>
      </c>
      <c r="F13" s="44">
        <f>'7月'!F13+'8月'!F13+'9月'!F13</f>
        <v>14543</v>
      </c>
      <c r="G13" s="45">
        <f>'7月'!G13+'8月'!G13+'9月'!G13</f>
        <v>2426</v>
      </c>
      <c r="H13" s="6">
        <f t="shared" si="1"/>
        <v>599.46413849958788</v>
      </c>
      <c r="I13" s="44">
        <f>'7月'!I13+'8月'!I13+'9月'!I13</f>
        <v>39652526</v>
      </c>
      <c r="J13" s="45">
        <f>'7月'!J13+'8月'!J13+'9月'!J13</f>
        <v>37845853</v>
      </c>
      <c r="K13" s="6">
        <f t="shared" si="2"/>
        <v>104.77376741911459</v>
      </c>
      <c r="L13" s="44">
        <f>'7月'!L13+'8月'!L13+'9月'!L13</f>
        <v>56322031</v>
      </c>
      <c r="M13" s="45">
        <f>'7月'!M13+'8月'!M13+'9月'!M13</f>
        <v>55680331</v>
      </c>
      <c r="N13" s="6">
        <f t="shared" si="3"/>
        <v>101.15247159719651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1:59" s="3" customFormat="1" ht="15" customHeight="1" x14ac:dyDescent="0.15">
      <c r="A14" s="70"/>
      <c r="B14" s="43" t="s">
        <v>73</v>
      </c>
      <c r="C14" s="44">
        <f>'7月'!C14+'8月'!C14+'9月'!C14</f>
        <v>8399822</v>
      </c>
      <c r="D14" s="45">
        <f>'7月'!D14+'8月'!D14+'9月'!D14</f>
        <v>9081211</v>
      </c>
      <c r="E14" s="6">
        <f t="shared" si="0"/>
        <v>92.496716572272135</v>
      </c>
      <c r="F14" s="44">
        <f>'7月'!F14+'8月'!F14+'9月'!F14</f>
        <v>1085725</v>
      </c>
      <c r="G14" s="45">
        <f>'7月'!G14+'8月'!G14+'9月'!G14</f>
        <v>1190819</v>
      </c>
      <c r="H14" s="6">
        <f t="shared" si="1"/>
        <v>91.174645349125257</v>
      </c>
      <c r="I14" s="44">
        <f>'7月'!I14+'8月'!I14+'9月'!I14</f>
        <v>25691616</v>
      </c>
      <c r="J14" s="45">
        <f>'7月'!J14+'8月'!J14+'9月'!J14</f>
        <v>26000209</v>
      </c>
      <c r="K14" s="6">
        <f t="shared" si="2"/>
        <v>98.813113386896234</v>
      </c>
      <c r="L14" s="44">
        <f>'7月'!L14+'8月'!L14+'9月'!L14</f>
        <v>35177163</v>
      </c>
      <c r="M14" s="45">
        <f>'7月'!M14+'8月'!M14+'9月'!M14</f>
        <v>36272239</v>
      </c>
      <c r="N14" s="6">
        <f t="shared" si="3"/>
        <v>96.980952843853942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1:59" s="3" customFormat="1" ht="15" customHeight="1" x14ac:dyDescent="0.15">
      <c r="A15" s="70"/>
      <c r="B15" s="43" t="s">
        <v>7</v>
      </c>
      <c r="C15" s="44">
        <f>'7月'!C15+'8月'!C15+'9月'!C15</f>
        <v>487948</v>
      </c>
      <c r="D15" s="45">
        <f>'7月'!D15+'8月'!D15+'9月'!D15</f>
        <v>468239</v>
      </c>
      <c r="E15" s="6">
        <f t="shared" si="0"/>
        <v>104.20917522888953</v>
      </c>
      <c r="F15" s="44">
        <f>'7月'!F15+'8月'!F15+'9月'!F15</f>
        <v>141273</v>
      </c>
      <c r="G15" s="45">
        <f>'7月'!G15+'8月'!G15+'9月'!G15</f>
        <v>117597</v>
      </c>
      <c r="H15" s="6">
        <f t="shared" si="1"/>
        <v>120.13316666241485</v>
      </c>
      <c r="I15" s="44">
        <f>'7月'!I15+'8月'!I15+'9月'!I15</f>
        <v>24314378</v>
      </c>
      <c r="J15" s="45">
        <f>'7月'!J15+'8月'!J15+'9月'!J15</f>
        <v>25667846</v>
      </c>
      <c r="K15" s="6">
        <f t="shared" si="2"/>
        <v>94.726990336469996</v>
      </c>
      <c r="L15" s="44">
        <f>'7月'!L15+'8月'!L15+'9月'!L15</f>
        <v>24943598</v>
      </c>
      <c r="M15" s="45">
        <f>'7月'!M15+'8月'!M15+'9月'!M15</f>
        <v>26253682</v>
      </c>
      <c r="N15" s="6">
        <f t="shared" si="3"/>
        <v>95.009903753690622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1:59" s="3" customFormat="1" ht="15" customHeight="1" x14ac:dyDescent="0.15">
      <c r="A16" s="70"/>
      <c r="B16" s="43" t="s">
        <v>74</v>
      </c>
      <c r="C16" s="44">
        <f>'7月'!C16+'8月'!C16+'9月'!C16</f>
        <v>15490758</v>
      </c>
      <c r="D16" s="45">
        <f>'7月'!D16+'8月'!D16+'9月'!D16</f>
        <v>15255060</v>
      </c>
      <c r="E16" s="6">
        <f t="shared" si="0"/>
        <v>101.54504800374433</v>
      </c>
      <c r="F16" s="44">
        <f>'7月'!F16+'8月'!F16+'9月'!F16</f>
        <v>12775</v>
      </c>
      <c r="G16" s="45">
        <f>'7月'!G16+'8月'!G16+'9月'!G16</f>
        <v>24723</v>
      </c>
      <c r="H16" s="6">
        <f t="shared" si="1"/>
        <v>51.672531650689649</v>
      </c>
      <c r="I16" s="44">
        <f>'7月'!I16+'8月'!I16+'9月'!I16</f>
        <v>12152574</v>
      </c>
      <c r="J16" s="45">
        <f>'7月'!J16+'8月'!J16+'9月'!J16</f>
        <v>11987450</v>
      </c>
      <c r="K16" s="6">
        <f t="shared" si="2"/>
        <v>101.37747394149714</v>
      </c>
      <c r="L16" s="44">
        <f>'7月'!L16+'8月'!L16+'9月'!L16</f>
        <v>27656107</v>
      </c>
      <c r="M16" s="45">
        <f>'7月'!M16+'8月'!M16+'9月'!M16</f>
        <v>27267233</v>
      </c>
      <c r="N16" s="6">
        <f t="shared" si="3"/>
        <v>101.4261586424996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1:59" s="3" customFormat="1" ht="15" customHeight="1" x14ac:dyDescent="0.15">
      <c r="A17" s="70"/>
      <c r="B17" s="43" t="s">
        <v>5</v>
      </c>
      <c r="C17" s="44">
        <f>'7月'!C17+'8月'!C17+'9月'!C17</f>
        <v>1990344</v>
      </c>
      <c r="D17" s="45">
        <f>'7月'!D17+'8月'!D17+'9月'!D17</f>
        <v>2430239</v>
      </c>
      <c r="E17" s="6">
        <f t="shared" si="0"/>
        <v>81.899105396629707</v>
      </c>
      <c r="F17" s="44">
        <f>'7月'!F17+'8月'!F17+'9月'!F17</f>
        <v>242193</v>
      </c>
      <c r="G17" s="45">
        <f>'7月'!G17+'8月'!G17+'9月'!G17</f>
        <v>347273</v>
      </c>
      <c r="H17" s="6">
        <f t="shared" si="1"/>
        <v>69.74138501985469</v>
      </c>
      <c r="I17" s="44">
        <f>'7月'!I17+'8月'!I17+'9月'!I17</f>
        <v>16847246</v>
      </c>
      <c r="J17" s="45">
        <f>'7月'!J17+'8月'!J17+'9月'!J17</f>
        <v>17339129</v>
      </c>
      <c r="K17" s="6">
        <f t="shared" si="2"/>
        <v>97.163162001966768</v>
      </c>
      <c r="L17" s="44">
        <f>'7月'!L17+'8月'!L17+'9月'!L17</f>
        <v>19079783</v>
      </c>
      <c r="M17" s="45">
        <f>'7月'!M17+'8月'!M17+'9月'!M17</f>
        <v>20116641</v>
      </c>
      <c r="N17" s="6">
        <f t="shared" si="3"/>
        <v>94.845769728654005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1:59" s="3" customFormat="1" ht="15" customHeight="1" x14ac:dyDescent="0.15">
      <c r="A18" s="70"/>
      <c r="B18" s="43" t="s">
        <v>4</v>
      </c>
      <c r="C18" s="44">
        <f>'7月'!C18+'8月'!C18+'9月'!C18</f>
        <v>3692678</v>
      </c>
      <c r="D18" s="45">
        <f>'7月'!D18+'8月'!D18+'9月'!D18</f>
        <v>3420089</v>
      </c>
      <c r="E18" s="6">
        <f t="shared" si="0"/>
        <v>107.97023118404228</v>
      </c>
      <c r="F18" s="44">
        <f>'7月'!F18+'8月'!F18+'9月'!F18</f>
        <v>339155</v>
      </c>
      <c r="G18" s="45">
        <f>'7月'!G18+'8月'!G18+'9月'!G18</f>
        <v>294584</v>
      </c>
      <c r="H18" s="6">
        <f t="shared" si="1"/>
        <v>115.13014963473915</v>
      </c>
      <c r="I18" s="44">
        <f>'7月'!I18+'8月'!I18+'9月'!I18</f>
        <v>18861235</v>
      </c>
      <c r="J18" s="45">
        <f>'7月'!J18+'8月'!J18+'9月'!J18</f>
        <v>18977545</v>
      </c>
      <c r="K18" s="6">
        <f t="shared" si="2"/>
        <v>99.387117775244377</v>
      </c>
      <c r="L18" s="44">
        <f>'7月'!L18+'8月'!L18+'9月'!L18</f>
        <v>22893068</v>
      </c>
      <c r="M18" s="45">
        <f>'7月'!M18+'8月'!M18+'9月'!M18</f>
        <v>22692218</v>
      </c>
      <c r="N18" s="6">
        <f t="shared" si="3"/>
        <v>100.88510519333103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1:59" s="3" customFormat="1" ht="15" customHeight="1" x14ac:dyDescent="0.15">
      <c r="A19" s="70"/>
      <c r="B19" s="43" t="s">
        <v>6</v>
      </c>
      <c r="C19" s="44">
        <f>'7月'!C19+'8月'!C19+'9月'!C19</f>
        <v>1962224</v>
      </c>
      <c r="D19" s="45">
        <f>'7月'!D19+'8月'!D19+'9月'!D19</f>
        <v>1944208</v>
      </c>
      <c r="E19" s="6">
        <f t="shared" si="0"/>
        <v>100.92664982347569</v>
      </c>
      <c r="F19" s="44">
        <f>'7月'!F19+'8月'!F19+'9月'!F19</f>
        <v>10341</v>
      </c>
      <c r="G19" s="45">
        <f>'7月'!G19+'8月'!G19+'9月'!G19</f>
        <v>4681</v>
      </c>
      <c r="H19" s="6">
        <f t="shared" si="1"/>
        <v>220.91433454390085</v>
      </c>
      <c r="I19" s="44">
        <f>'7月'!I19+'8月'!I19+'9月'!I19</f>
        <v>9525935</v>
      </c>
      <c r="J19" s="45">
        <f>'7月'!J19+'8月'!J19+'9月'!J19</f>
        <v>10233866</v>
      </c>
      <c r="K19" s="6">
        <f t="shared" si="2"/>
        <v>93.082467564066206</v>
      </c>
      <c r="L19" s="44">
        <f>'7月'!L19+'8月'!L19+'9月'!L19</f>
        <v>11498500</v>
      </c>
      <c r="M19" s="45">
        <f>'7月'!M19+'8月'!M19+'9月'!M19</f>
        <v>12182755</v>
      </c>
      <c r="N19" s="6">
        <f t="shared" si="3"/>
        <v>94.383413275568614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1:59" s="3" customFormat="1" ht="15" customHeight="1" x14ac:dyDescent="0.15">
      <c r="A20" s="70"/>
      <c r="B20" s="43" t="s">
        <v>45</v>
      </c>
      <c r="C20" s="44">
        <f>'7月'!C20+'8月'!C20+'9月'!C20</f>
        <v>8509159</v>
      </c>
      <c r="D20" s="45">
        <f>'7月'!D20+'8月'!D20+'9月'!D20</f>
        <v>10431783</v>
      </c>
      <c r="E20" s="6">
        <f t="shared" si="0"/>
        <v>81.569555271615599</v>
      </c>
      <c r="F20" s="44">
        <f>'7月'!F20+'8月'!F20+'9月'!F20</f>
        <v>349798</v>
      </c>
      <c r="G20" s="45">
        <f>'7月'!G20+'8月'!G20+'9月'!G20</f>
        <v>228553</v>
      </c>
      <c r="H20" s="6">
        <f t="shared" si="1"/>
        <v>153.04896457276868</v>
      </c>
      <c r="I20" s="44">
        <f>'7月'!I20+'8月'!I20+'9月'!I20</f>
        <v>1900637</v>
      </c>
      <c r="J20" s="45">
        <f>'7月'!J20+'8月'!J20+'9月'!J20</f>
        <v>1952300</v>
      </c>
      <c r="K20" s="6">
        <f t="shared" si="2"/>
        <v>97.353736618347583</v>
      </c>
      <c r="L20" s="44">
        <f>'7月'!L20+'8月'!L20+'9月'!L20</f>
        <v>10759594</v>
      </c>
      <c r="M20" s="45">
        <f>'7月'!M20+'8月'!M20+'9月'!M20</f>
        <v>12612636</v>
      </c>
      <c r="N20" s="6">
        <f t="shared" si="3"/>
        <v>85.30805138592757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1:59" s="3" customFormat="1" ht="15" customHeight="1" x14ac:dyDescent="0.15">
      <c r="A21" s="70"/>
      <c r="B21" s="43" t="s">
        <v>75</v>
      </c>
      <c r="C21" s="44">
        <f>'7月'!C21+'8月'!C21+'9月'!C21</f>
        <v>14726092</v>
      </c>
      <c r="D21" s="45">
        <f>'7月'!D21+'8月'!D21+'9月'!D21</f>
        <v>13974057</v>
      </c>
      <c r="E21" s="6">
        <f t="shared" si="0"/>
        <v>105.38165115542321</v>
      </c>
      <c r="F21" s="44">
        <f>'7月'!F21+'8月'!F21+'9月'!F21</f>
        <v>169052</v>
      </c>
      <c r="G21" s="45">
        <f>'7月'!G21+'8月'!G21+'9月'!G21</f>
        <v>14278</v>
      </c>
      <c r="H21" s="6">
        <f t="shared" si="1"/>
        <v>1184.0033618153805</v>
      </c>
      <c r="I21" s="44">
        <f>'7月'!I21+'8月'!I21+'9月'!I21</f>
        <v>1388177</v>
      </c>
      <c r="J21" s="45">
        <f>'7月'!J21+'8月'!J21+'9月'!J21</f>
        <v>890692</v>
      </c>
      <c r="K21" s="6">
        <f t="shared" si="2"/>
        <v>155.85376314146754</v>
      </c>
      <c r="L21" s="44">
        <f>'7月'!L21+'8月'!L21+'9月'!L21</f>
        <v>16283321</v>
      </c>
      <c r="M21" s="45">
        <f>'7月'!M21+'8月'!M21+'9月'!M21</f>
        <v>14879027</v>
      </c>
      <c r="N21" s="6">
        <f t="shared" si="3"/>
        <v>109.43807683123366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1:59" s="3" customFormat="1" ht="15" customHeight="1" x14ac:dyDescent="0.15">
      <c r="A22" s="70"/>
      <c r="B22" s="43" t="s">
        <v>10</v>
      </c>
      <c r="C22" s="44">
        <f>'7月'!C22+'8月'!C22+'9月'!C22</f>
        <v>3463077</v>
      </c>
      <c r="D22" s="45">
        <f>'7月'!D22+'8月'!D22+'9月'!D22</f>
        <v>4064305</v>
      </c>
      <c r="E22" s="6">
        <f t="shared" si="0"/>
        <v>85.207114131444371</v>
      </c>
      <c r="F22" s="44">
        <f>'7月'!F22+'8月'!F22+'9月'!F22</f>
        <v>134520</v>
      </c>
      <c r="G22" s="45">
        <f>'7月'!G22+'8月'!G22+'9月'!G22</f>
        <v>116123</v>
      </c>
      <c r="H22" s="6">
        <f t="shared" si="1"/>
        <v>115.84268405053263</v>
      </c>
      <c r="I22" s="44">
        <f>'7月'!I22+'8月'!I22+'9月'!I22</f>
        <v>5591387</v>
      </c>
      <c r="J22" s="45">
        <f>'7月'!J22+'8月'!J22+'9月'!J22</f>
        <v>5835194</v>
      </c>
      <c r="K22" s="6">
        <f t="shared" si="2"/>
        <v>95.821784160046775</v>
      </c>
      <c r="L22" s="44">
        <f>'7月'!L22+'8月'!L22+'9月'!L22</f>
        <v>9188984</v>
      </c>
      <c r="M22" s="45">
        <f>'7月'!M22+'8月'!M22+'9月'!M22</f>
        <v>10015622</v>
      </c>
      <c r="N22" s="6">
        <f t="shared" si="3"/>
        <v>91.746513596459607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1:59" s="3" customFormat="1" ht="15" customHeight="1" x14ac:dyDescent="0.15">
      <c r="A23" s="70"/>
      <c r="B23" s="43" t="s">
        <v>9</v>
      </c>
      <c r="C23" s="44">
        <f>'7月'!C23+'8月'!C23+'9月'!C23</f>
        <v>1179732</v>
      </c>
      <c r="D23" s="45">
        <f>'7月'!D23+'8月'!D23+'9月'!D23</f>
        <v>1181520</v>
      </c>
      <c r="E23" s="6">
        <f t="shared" si="0"/>
        <v>99.848669510461093</v>
      </c>
      <c r="F23" s="44">
        <f>'7月'!F23+'8月'!F23+'9月'!F23</f>
        <v>0</v>
      </c>
      <c r="G23" s="45">
        <f>'7月'!G23+'8月'!G23+'9月'!G23</f>
        <v>0</v>
      </c>
      <c r="H23" s="7" t="s">
        <v>135</v>
      </c>
      <c r="I23" s="44">
        <f>'7月'!I23+'8月'!I23+'9月'!I23</f>
        <v>13245046</v>
      </c>
      <c r="J23" s="45">
        <f>'7月'!J23+'8月'!J23+'9月'!J23</f>
        <v>13765666</v>
      </c>
      <c r="K23" s="6">
        <f t="shared" si="2"/>
        <v>96.217981752571944</v>
      </c>
      <c r="L23" s="44">
        <f>'7月'!L23+'8月'!L23+'9月'!L23</f>
        <v>14424778</v>
      </c>
      <c r="M23" s="45">
        <f>'7月'!M23+'8月'!M23+'9月'!M23</f>
        <v>14947186</v>
      </c>
      <c r="N23" s="6">
        <f t="shared" si="3"/>
        <v>96.504974247326558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1:59" s="3" customFormat="1" ht="15" customHeight="1" x14ac:dyDescent="0.15">
      <c r="A24" s="70"/>
      <c r="B24" s="43" t="s">
        <v>11</v>
      </c>
      <c r="C24" s="44">
        <f>'7月'!C24+'8月'!C24+'9月'!C24</f>
        <v>11984208</v>
      </c>
      <c r="D24" s="45">
        <f>'7月'!D24+'8月'!D24+'9月'!D24</f>
        <v>12464275</v>
      </c>
      <c r="E24" s="6">
        <f t="shared" si="0"/>
        <v>96.148456288071301</v>
      </c>
      <c r="F24" s="44">
        <f>'7月'!F24+'8月'!F24+'9月'!F24</f>
        <v>0</v>
      </c>
      <c r="G24" s="45">
        <f>'7月'!G24+'8月'!G24+'9月'!G24</f>
        <v>0</v>
      </c>
      <c r="H24" s="7" t="s">
        <v>136</v>
      </c>
      <c r="I24" s="44">
        <f>'7月'!I24+'8月'!I24+'9月'!I24</f>
        <v>1245263</v>
      </c>
      <c r="J24" s="45">
        <f>'7月'!J24+'8月'!J24+'9月'!J24</f>
        <v>1180720</v>
      </c>
      <c r="K24" s="6">
        <f t="shared" si="2"/>
        <v>105.46641032590284</v>
      </c>
      <c r="L24" s="44">
        <f>'7月'!L24+'8月'!L24+'9月'!L24</f>
        <v>13229471</v>
      </c>
      <c r="M24" s="45">
        <f>'7月'!M24+'8月'!M24+'9月'!M24</f>
        <v>13644995</v>
      </c>
      <c r="N24" s="6">
        <f t="shared" si="3"/>
        <v>96.954751540766409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1:59" s="3" customFormat="1" ht="15" customHeight="1" x14ac:dyDescent="0.15">
      <c r="A25" s="70"/>
      <c r="B25" s="43" t="s">
        <v>13</v>
      </c>
      <c r="C25" s="44">
        <f>'7月'!C25+'8月'!C25+'9月'!C25</f>
        <v>9811108</v>
      </c>
      <c r="D25" s="45">
        <f>'7月'!D25+'8月'!D25+'9月'!D25</f>
        <v>9568167</v>
      </c>
      <c r="E25" s="6">
        <f t="shared" si="0"/>
        <v>102.53905476357174</v>
      </c>
      <c r="F25" s="44">
        <f>'7月'!F25+'8月'!F25+'9月'!F25</f>
        <v>12019</v>
      </c>
      <c r="G25" s="45">
        <f>'7月'!G25+'8月'!G25+'9月'!G25</f>
        <v>10102</v>
      </c>
      <c r="H25" s="6">
        <f t="shared" si="1"/>
        <v>118.97644030884973</v>
      </c>
      <c r="I25" s="44">
        <f>'7月'!I25+'8月'!I25+'9月'!I25</f>
        <v>867075</v>
      </c>
      <c r="J25" s="45">
        <f>'7月'!J25+'8月'!J25+'9月'!J25</f>
        <v>841224</v>
      </c>
      <c r="K25" s="6">
        <f t="shared" si="2"/>
        <v>103.0730221676985</v>
      </c>
      <c r="L25" s="44">
        <f>'7月'!L25+'8月'!L25+'9月'!L25</f>
        <v>10690202</v>
      </c>
      <c r="M25" s="45">
        <f>'7月'!M25+'8月'!M25+'9月'!M25</f>
        <v>10419493</v>
      </c>
      <c r="N25" s="6">
        <f t="shared" si="3"/>
        <v>102.59810146232644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1:59" s="3" customFormat="1" ht="15" customHeight="1" x14ac:dyDescent="0.15">
      <c r="A26" s="70"/>
      <c r="B26" s="43" t="s">
        <v>19</v>
      </c>
      <c r="C26" s="44">
        <f>'7月'!C26+'8月'!C26+'9月'!C26</f>
        <v>4649862</v>
      </c>
      <c r="D26" s="45">
        <f>'7月'!D26+'8月'!D26+'9月'!D26</f>
        <v>4620283</v>
      </c>
      <c r="E26" s="6">
        <f t="shared" si="0"/>
        <v>100.64019887959243</v>
      </c>
      <c r="F26" s="44">
        <f>'7月'!F26+'8月'!F26+'9月'!F26</f>
        <v>10614</v>
      </c>
      <c r="G26" s="45">
        <f>'7月'!G26+'8月'!G26+'9月'!G26</f>
        <v>10569</v>
      </c>
      <c r="H26" s="6">
        <f t="shared" si="1"/>
        <v>100.42577348850412</v>
      </c>
      <c r="I26" s="44">
        <f>'7月'!I26+'8月'!I26+'9月'!I26</f>
        <v>3044426</v>
      </c>
      <c r="J26" s="45">
        <f>'7月'!J26+'8月'!J26+'9月'!J26</f>
        <v>2453443</v>
      </c>
      <c r="K26" s="6">
        <f t="shared" si="2"/>
        <v>124.08790422275962</v>
      </c>
      <c r="L26" s="44">
        <f>'7月'!L26+'8月'!L26+'9月'!L26</f>
        <v>7704902</v>
      </c>
      <c r="M26" s="45">
        <f>'7月'!M26+'8月'!M26+'9月'!M26</f>
        <v>7084295</v>
      </c>
      <c r="N26" s="6">
        <f t="shared" si="3"/>
        <v>108.76032124579793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1:59" s="3" customFormat="1" ht="15" customHeight="1" x14ac:dyDescent="0.15">
      <c r="A27" s="70"/>
      <c r="B27" s="43" t="s">
        <v>12</v>
      </c>
      <c r="C27" s="44">
        <f>'7月'!C27+'8月'!C27+'9月'!C27</f>
        <v>1139572</v>
      </c>
      <c r="D27" s="45">
        <f>'7月'!D27+'8月'!D27+'9月'!D27</f>
        <v>1237355</v>
      </c>
      <c r="E27" s="6">
        <f t="shared" si="0"/>
        <v>92.097417475178915</v>
      </c>
      <c r="F27" s="44">
        <f>'7月'!F27+'8月'!F27+'9月'!F27</f>
        <v>8989</v>
      </c>
      <c r="G27" s="45">
        <f>'7月'!G27+'8月'!G27+'9月'!G27</f>
        <v>25628</v>
      </c>
      <c r="H27" s="6">
        <f t="shared" si="1"/>
        <v>35.074918058373655</v>
      </c>
      <c r="I27" s="44">
        <f>'7月'!I27+'8月'!I27+'9月'!I27</f>
        <v>5598676</v>
      </c>
      <c r="J27" s="45">
        <f>'7月'!J27+'8月'!J27+'9月'!J27</f>
        <v>6534749</v>
      </c>
      <c r="K27" s="6">
        <f t="shared" si="2"/>
        <v>85.675455935644962</v>
      </c>
      <c r="L27" s="44">
        <f>'7月'!L27+'8月'!L27+'9月'!L27</f>
        <v>6747237</v>
      </c>
      <c r="M27" s="45">
        <f>'7月'!M27+'8月'!M27+'9月'!M27</f>
        <v>7797732</v>
      </c>
      <c r="N27" s="6">
        <f t="shared" si="3"/>
        <v>86.528198199168685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1:59" s="3" customFormat="1" ht="15" customHeight="1" x14ac:dyDescent="0.15">
      <c r="A28" s="70"/>
      <c r="B28" s="43" t="s">
        <v>14</v>
      </c>
      <c r="C28" s="44">
        <f>'7月'!C28+'8月'!C28+'9月'!C28</f>
        <v>6841926</v>
      </c>
      <c r="D28" s="45">
        <f>'7月'!D28+'8月'!D28+'9月'!D28</f>
        <v>7549126</v>
      </c>
      <c r="E28" s="6">
        <f t="shared" si="0"/>
        <v>90.632028131468473</v>
      </c>
      <c r="F28" s="44">
        <f>'7月'!F28+'8月'!F28+'9月'!F28</f>
        <v>0</v>
      </c>
      <c r="G28" s="45">
        <f>'7月'!G28+'8月'!G28+'9月'!G28</f>
        <v>0</v>
      </c>
      <c r="H28" s="7" t="s">
        <v>136</v>
      </c>
      <c r="I28" s="44">
        <f>'7月'!I28+'8月'!I28+'9月'!I28</f>
        <v>758876</v>
      </c>
      <c r="J28" s="45">
        <f>'7月'!J28+'8月'!J28+'9月'!J28</f>
        <v>818267</v>
      </c>
      <c r="K28" s="6">
        <f t="shared" si="2"/>
        <v>92.741855653472527</v>
      </c>
      <c r="L28" s="44">
        <f>'7月'!L28+'8月'!L28+'9月'!L28</f>
        <v>7600802</v>
      </c>
      <c r="M28" s="45">
        <f>'7月'!M28+'8月'!M28+'9月'!M28</f>
        <v>8367393</v>
      </c>
      <c r="N28" s="6">
        <f t="shared" si="3"/>
        <v>90.838353116675648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1:59" s="3" customFormat="1" ht="15" customHeight="1" x14ac:dyDescent="0.15">
      <c r="A29" s="70"/>
      <c r="B29" s="43" t="s">
        <v>18</v>
      </c>
      <c r="C29" s="44">
        <f>'7月'!C29+'8月'!C29+'9月'!C29</f>
        <v>7291080</v>
      </c>
      <c r="D29" s="45">
        <f>'7月'!D29+'8月'!D29+'9月'!D29</f>
        <v>7083175</v>
      </c>
      <c r="E29" s="6">
        <f t="shared" si="0"/>
        <v>102.93519502200637</v>
      </c>
      <c r="F29" s="44">
        <f>'7月'!F29+'8月'!F29+'9月'!F29</f>
        <v>24351</v>
      </c>
      <c r="G29" s="45">
        <f>'7月'!G29+'8月'!G29+'9月'!G29</f>
        <v>49061</v>
      </c>
      <c r="H29" s="6">
        <f t="shared" si="1"/>
        <v>49.63412894152178</v>
      </c>
      <c r="I29" s="44">
        <f>'7月'!I29+'8月'!I29+'9月'!I29</f>
        <v>504354</v>
      </c>
      <c r="J29" s="45">
        <f>'7月'!J29+'8月'!J29+'9月'!J29</f>
        <v>343103</v>
      </c>
      <c r="K29" s="6">
        <f t="shared" si="2"/>
        <v>146.99784029868582</v>
      </c>
      <c r="L29" s="44">
        <f>'7月'!L29+'8月'!L29+'9月'!L29</f>
        <v>7819785</v>
      </c>
      <c r="M29" s="45">
        <f>'7月'!M29+'8月'!M29+'9月'!M29</f>
        <v>7475339</v>
      </c>
      <c r="N29" s="6">
        <f t="shared" si="3"/>
        <v>104.60776427664351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1:59" s="3" customFormat="1" ht="15" customHeight="1" x14ac:dyDescent="0.15">
      <c r="A30" s="70"/>
      <c r="B30" s="43" t="s">
        <v>16</v>
      </c>
      <c r="C30" s="44">
        <f>'7月'!C30+'8月'!C30+'9月'!C30</f>
        <v>368819</v>
      </c>
      <c r="D30" s="45">
        <f>'7月'!D30+'8月'!D30+'9月'!D30</f>
        <v>413632</v>
      </c>
      <c r="E30" s="6">
        <f t="shared" si="0"/>
        <v>89.165973619062356</v>
      </c>
      <c r="F30" s="44">
        <f>'7月'!F30+'8月'!F30+'9月'!F30</f>
        <v>155323</v>
      </c>
      <c r="G30" s="45">
        <f>'7月'!G30+'8月'!G30+'9月'!G30</f>
        <v>240905</v>
      </c>
      <c r="H30" s="6">
        <f t="shared" si="1"/>
        <v>64.474792968182484</v>
      </c>
      <c r="I30" s="44">
        <f>'7月'!I30+'8月'!I30+'9月'!I30</f>
        <v>8494276</v>
      </c>
      <c r="J30" s="45">
        <f>'7月'!J30+'8月'!J30+'9月'!J30</f>
        <v>9285315</v>
      </c>
      <c r="K30" s="6">
        <f t="shared" si="2"/>
        <v>91.480752133880216</v>
      </c>
      <c r="L30" s="44">
        <f>'7月'!L30+'8月'!L30+'9月'!L30</f>
        <v>9018418</v>
      </c>
      <c r="M30" s="45">
        <f>'7月'!M30+'8月'!M30+'9月'!M30</f>
        <v>9939852</v>
      </c>
      <c r="N30" s="6">
        <f t="shared" si="3"/>
        <v>90.729902215847886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1:59" s="3" customFormat="1" ht="15" customHeight="1" x14ac:dyDescent="0.15">
      <c r="A31" s="71"/>
      <c r="B31" s="67" t="s">
        <v>76</v>
      </c>
      <c r="C31" s="44">
        <f>'7月'!C31+'8月'!C31+'9月'!C31</f>
        <v>5736862</v>
      </c>
      <c r="D31" s="45">
        <f>'7月'!D31+'8月'!D31+'9月'!D31</f>
        <v>6054826</v>
      </c>
      <c r="E31" s="6">
        <f t="shared" si="0"/>
        <v>94.748585673642808</v>
      </c>
      <c r="F31" s="44">
        <f>'7月'!F31+'8月'!F31+'9月'!F31</f>
        <v>0</v>
      </c>
      <c r="G31" s="45">
        <f>'7月'!G31+'8月'!G31+'9月'!G31</f>
        <v>0</v>
      </c>
      <c r="H31" s="7" t="s">
        <v>137</v>
      </c>
      <c r="I31" s="44">
        <f>'7月'!I31+'8月'!I31+'9月'!I31</f>
        <v>1194272</v>
      </c>
      <c r="J31" s="45">
        <f>'7月'!J31+'8月'!J31+'9月'!J31</f>
        <v>958204</v>
      </c>
      <c r="K31" s="6">
        <f t="shared" si="2"/>
        <v>124.63650746605106</v>
      </c>
      <c r="L31" s="44">
        <f>'7月'!L31+'8月'!L31+'9月'!L31</f>
        <v>6931134</v>
      </c>
      <c r="M31" s="45">
        <f>'7月'!M31+'8月'!M31+'9月'!M31</f>
        <v>7013030</v>
      </c>
      <c r="N31" s="6">
        <f t="shared" si="3"/>
        <v>98.832230861696019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1:59" s="3" customFormat="1" ht="15" customHeight="1" x14ac:dyDescent="0.15">
      <c r="A32" s="71"/>
      <c r="B32" s="67" t="s">
        <v>77</v>
      </c>
      <c r="C32" s="44">
        <f>'7月'!C32+'8月'!C32+'9月'!C32</f>
        <v>7029775</v>
      </c>
      <c r="D32" s="45">
        <f>'7月'!D32+'8月'!D32+'9月'!D32</f>
        <v>7059210</v>
      </c>
      <c r="E32" s="6">
        <f t="shared" si="0"/>
        <v>99.583026995938638</v>
      </c>
      <c r="F32" s="44">
        <f>'7月'!F32+'8月'!F32+'9月'!F32</f>
        <v>167665</v>
      </c>
      <c r="G32" s="45">
        <f>'7月'!G32+'8月'!G32+'9月'!G32</f>
        <v>96605</v>
      </c>
      <c r="H32" s="6">
        <f t="shared" si="1"/>
        <v>173.55726929247967</v>
      </c>
      <c r="I32" s="44">
        <f>'7月'!I32+'8月'!I32+'9月'!I32</f>
        <v>142463</v>
      </c>
      <c r="J32" s="45">
        <f>'7月'!J32+'8月'!J32+'9月'!J32</f>
        <v>207507</v>
      </c>
      <c r="K32" s="6">
        <f t="shared" si="2"/>
        <v>68.654551412723436</v>
      </c>
      <c r="L32" s="44">
        <f>'7月'!L32+'8月'!L32+'9月'!L32</f>
        <v>7339903</v>
      </c>
      <c r="M32" s="45">
        <f>'7月'!M32+'8月'!M32+'9月'!M32</f>
        <v>7363322</v>
      </c>
      <c r="N32" s="6">
        <f t="shared" si="3"/>
        <v>99.681950619570898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1:59" s="3" customFormat="1" ht="15" customHeight="1" x14ac:dyDescent="0.15">
      <c r="A33" s="71"/>
      <c r="B33" s="67" t="s">
        <v>78</v>
      </c>
      <c r="C33" s="44">
        <f>'7月'!C33+'8月'!C33+'9月'!C33</f>
        <v>3232449</v>
      </c>
      <c r="D33" s="45">
        <f>'7月'!D33+'8月'!D33+'9月'!D33</f>
        <v>4040185</v>
      </c>
      <c r="E33" s="6">
        <f t="shared" si="0"/>
        <v>80.007450153891469</v>
      </c>
      <c r="F33" s="44">
        <f>'7月'!F33+'8月'!F33+'9月'!F33</f>
        <v>6163</v>
      </c>
      <c r="G33" s="45">
        <f>'7月'!G33+'8月'!G33+'9月'!G33</f>
        <v>2478</v>
      </c>
      <c r="H33" s="6">
        <f t="shared" si="1"/>
        <v>248.70863599677159</v>
      </c>
      <c r="I33" s="44">
        <f>'7月'!I33+'8月'!I33+'9月'!I33</f>
        <v>628130</v>
      </c>
      <c r="J33" s="45">
        <f>'7月'!J33+'8月'!J33+'9月'!J33</f>
        <v>638346</v>
      </c>
      <c r="K33" s="6">
        <f t="shared" si="2"/>
        <v>98.399614002437545</v>
      </c>
      <c r="L33" s="44">
        <f>'7月'!L33+'8月'!L33+'9月'!L33</f>
        <v>3866742</v>
      </c>
      <c r="M33" s="45">
        <f>'7月'!M33+'8月'!M33+'9月'!M33</f>
        <v>4681009</v>
      </c>
      <c r="N33" s="6">
        <f t="shared" si="3"/>
        <v>82.604882836157756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1:59" s="3" customFormat="1" ht="15" customHeight="1" x14ac:dyDescent="0.15">
      <c r="A34" s="70"/>
      <c r="B34" s="43" t="s">
        <v>15</v>
      </c>
      <c r="C34" s="44">
        <f>'7月'!C34+'8月'!C34+'9月'!C34</f>
        <v>1618678</v>
      </c>
      <c r="D34" s="45">
        <f>'7月'!D34+'8月'!D34+'9月'!D34</f>
        <v>1659289</v>
      </c>
      <c r="E34" s="6">
        <f t="shared" si="0"/>
        <v>97.552505922717501</v>
      </c>
      <c r="F34" s="44">
        <f>'7月'!F34+'8月'!F34+'9月'!F34</f>
        <v>96034</v>
      </c>
      <c r="G34" s="45">
        <f>'7月'!G34+'8月'!G34+'9月'!G34</f>
        <v>63449</v>
      </c>
      <c r="H34" s="6">
        <f t="shared" si="1"/>
        <v>151.35620734763353</v>
      </c>
      <c r="I34" s="44">
        <f>'7月'!I34+'8月'!I34+'9月'!I34</f>
        <v>6995002</v>
      </c>
      <c r="J34" s="45">
        <f>'7月'!J34+'8月'!J34+'9月'!J34</f>
        <v>7143180</v>
      </c>
      <c r="K34" s="6">
        <f t="shared" si="2"/>
        <v>97.925601762800312</v>
      </c>
      <c r="L34" s="44">
        <f>'7月'!L34+'8月'!L34+'9月'!L34</f>
        <v>8709714</v>
      </c>
      <c r="M34" s="45">
        <f>'7月'!M34+'8月'!M34+'9月'!M34</f>
        <v>8865918</v>
      </c>
      <c r="N34" s="6">
        <f t="shared" si="3"/>
        <v>98.238151988322016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1:59" s="3" customFormat="1" ht="15" customHeight="1" x14ac:dyDescent="0.15">
      <c r="A35" s="71"/>
      <c r="B35" s="67" t="s">
        <v>79</v>
      </c>
      <c r="C35" s="44">
        <f>'7月'!C35+'8月'!C35+'9月'!C35</f>
        <v>1061883</v>
      </c>
      <c r="D35" s="45">
        <f>'7月'!D35+'8月'!D35+'9月'!D35</f>
        <v>1375937</v>
      </c>
      <c r="E35" s="6">
        <f t="shared" si="0"/>
        <v>77.175263111610491</v>
      </c>
      <c r="F35" s="44">
        <f>'7月'!F35+'8月'!F35+'9月'!F35</f>
        <v>508937</v>
      </c>
      <c r="G35" s="45">
        <f>'7月'!G35+'8月'!G35+'9月'!G35</f>
        <v>468771</v>
      </c>
      <c r="H35" s="6">
        <f t="shared" si="1"/>
        <v>108.56836280401305</v>
      </c>
      <c r="I35" s="44">
        <f>'7月'!I35+'8月'!I35+'9月'!I35</f>
        <v>2245537</v>
      </c>
      <c r="J35" s="45">
        <f>'7月'!J35+'8月'!J35+'9月'!J35</f>
        <v>2378312</v>
      </c>
      <c r="K35" s="6">
        <f t="shared" si="2"/>
        <v>94.41725896350016</v>
      </c>
      <c r="L35" s="44">
        <f>'7月'!L35+'8月'!L35+'9月'!L35</f>
        <v>3816357</v>
      </c>
      <c r="M35" s="45">
        <f>'7月'!M35+'8月'!M35+'9月'!M35</f>
        <v>4223020</v>
      </c>
      <c r="N35" s="6">
        <f t="shared" si="3"/>
        <v>90.370327396034128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1:59" s="3" customFormat="1" ht="15" customHeight="1" x14ac:dyDescent="0.15">
      <c r="A36" s="70"/>
      <c r="B36" s="43" t="s">
        <v>17</v>
      </c>
      <c r="C36" s="44">
        <f>'7月'!C36+'8月'!C36+'9月'!C36</f>
        <v>256293</v>
      </c>
      <c r="D36" s="45">
        <f>'7月'!D36+'8月'!D36+'9月'!D36</f>
        <v>244652</v>
      </c>
      <c r="E36" s="6">
        <f t="shared" si="0"/>
        <v>104.75818713928355</v>
      </c>
      <c r="F36" s="44">
        <f>'7月'!F36+'8月'!F36+'9月'!F36</f>
        <v>0</v>
      </c>
      <c r="G36" s="45">
        <f>'7月'!G36+'8月'!G36+'9月'!G36</f>
        <v>0</v>
      </c>
      <c r="H36" s="7" t="s">
        <v>138</v>
      </c>
      <c r="I36" s="44">
        <f>'7月'!I36+'8月'!I36+'9月'!I36</f>
        <v>5495370</v>
      </c>
      <c r="J36" s="45">
        <f>'7月'!J36+'8月'!J36+'9月'!J36</f>
        <v>6300131</v>
      </c>
      <c r="K36" s="6">
        <f t="shared" si="2"/>
        <v>87.226281485257999</v>
      </c>
      <c r="L36" s="44">
        <f>'7月'!L36+'8月'!L36+'9月'!L36</f>
        <v>5751663</v>
      </c>
      <c r="M36" s="45">
        <f>'7月'!M36+'8月'!M36+'9月'!M36</f>
        <v>6544783</v>
      </c>
      <c r="N36" s="6">
        <f t="shared" si="3"/>
        <v>87.881645579387438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1:59" s="3" customFormat="1" ht="15" customHeight="1" x14ac:dyDescent="0.15">
      <c r="A37" s="72"/>
      <c r="B37" s="68" t="s">
        <v>80</v>
      </c>
      <c r="C37" s="44">
        <f>'7月'!C37+'8月'!C37+'9月'!C37</f>
        <v>1529747</v>
      </c>
      <c r="D37" s="45">
        <f>'7月'!D37+'8月'!D37+'9月'!D37</f>
        <v>1712059</v>
      </c>
      <c r="E37" s="6">
        <f t="shared" si="0"/>
        <v>89.351301561453198</v>
      </c>
      <c r="F37" s="44">
        <f>'7月'!F37+'8月'!F37+'9月'!F37</f>
        <v>2483</v>
      </c>
      <c r="G37" s="45">
        <f>'7月'!G37+'8月'!G37+'9月'!G37</f>
        <v>2700</v>
      </c>
      <c r="H37" s="6">
        <f t="shared" si="1"/>
        <v>91.962962962962962</v>
      </c>
      <c r="I37" s="44">
        <f>'7月'!I37+'8月'!I37+'9月'!I37</f>
        <v>2331866</v>
      </c>
      <c r="J37" s="45">
        <f>'7月'!J37+'8月'!J37+'9月'!J37</f>
        <v>2222818</v>
      </c>
      <c r="K37" s="6">
        <f t="shared" si="2"/>
        <v>104.9058447430244</v>
      </c>
      <c r="L37" s="44">
        <f>'7月'!L37+'8月'!L37+'9月'!L37</f>
        <v>3864096</v>
      </c>
      <c r="M37" s="45">
        <f>'7月'!M37+'8月'!M37+'9月'!M37</f>
        <v>3937577</v>
      </c>
      <c r="N37" s="6">
        <f t="shared" si="3"/>
        <v>98.133852366569599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1:59" s="3" customFormat="1" ht="15" customHeight="1" x14ac:dyDescent="0.15">
      <c r="A38" s="72"/>
      <c r="B38" s="68" t="s">
        <v>81</v>
      </c>
      <c r="C38" s="44">
        <f>'7月'!C38+'8月'!C38+'9月'!C38</f>
        <v>543066</v>
      </c>
      <c r="D38" s="45">
        <f>'7月'!D38+'8月'!D38+'9月'!D38</f>
        <v>755757</v>
      </c>
      <c r="E38" s="6">
        <f t="shared" si="0"/>
        <v>71.857223948967714</v>
      </c>
      <c r="F38" s="44">
        <f>'7月'!F38+'8月'!F38+'9月'!F38</f>
        <v>14511</v>
      </c>
      <c r="G38" s="45">
        <f>'7月'!G38+'8月'!G38+'9月'!G38</f>
        <v>31050</v>
      </c>
      <c r="H38" s="6">
        <f t="shared" si="1"/>
        <v>46.734299516908209</v>
      </c>
      <c r="I38" s="44">
        <f>'7月'!I38+'8月'!I38+'9月'!I38</f>
        <v>3508521</v>
      </c>
      <c r="J38" s="45">
        <f>'7月'!J38+'8月'!J38+'9月'!J38</f>
        <v>4209786</v>
      </c>
      <c r="K38" s="6">
        <f t="shared" si="2"/>
        <v>83.342027361960916</v>
      </c>
      <c r="L38" s="44">
        <f>'7月'!L38+'8月'!L38+'9月'!L38</f>
        <v>4066098</v>
      </c>
      <c r="M38" s="45">
        <f>'7月'!M38+'8月'!M38+'9月'!M38</f>
        <v>4996593</v>
      </c>
      <c r="N38" s="6">
        <f t="shared" si="3"/>
        <v>81.37741056756073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1:59" s="3" customFormat="1" ht="15" customHeight="1" x14ac:dyDescent="0.15">
      <c r="A39" s="72"/>
      <c r="B39" s="68" t="s">
        <v>82</v>
      </c>
      <c r="C39" s="44">
        <f>'7月'!C39+'8月'!C39+'9月'!C39</f>
        <v>991005</v>
      </c>
      <c r="D39" s="45">
        <f>'7月'!D39+'8月'!D39+'9月'!D39</f>
        <v>1003541</v>
      </c>
      <c r="E39" s="6">
        <f t="shared" si="0"/>
        <v>98.750823334572274</v>
      </c>
      <c r="F39" s="44">
        <f>'7月'!F39+'8月'!F39+'9月'!F39</f>
        <v>47990</v>
      </c>
      <c r="G39" s="45">
        <f>'7月'!G39+'8月'!G39+'9月'!G39</f>
        <v>50436</v>
      </c>
      <c r="H39" s="6">
        <f t="shared" si="1"/>
        <v>95.150289475771274</v>
      </c>
      <c r="I39" s="44">
        <f>'7月'!I39+'8月'!I39+'9月'!I39</f>
        <v>2710362</v>
      </c>
      <c r="J39" s="45">
        <f>'7月'!J39+'8月'!J39+'9月'!J39</f>
        <v>3139449</v>
      </c>
      <c r="K39" s="6">
        <f t="shared" si="2"/>
        <v>86.332410559942204</v>
      </c>
      <c r="L39" s="44">
        <f>'7月'!L39+'8月'!L39+'9月'!L39</f>
        <v>3749357</v>
      </c>
      <c r="M39" s="45">
        <f>'7月'!M39+'8月'!M39+'9月'!M39</f>
        <v>4193426</v>
      </c>
      <c r="N39" s="6">
        <f t="shared" si="3"/>
        <v>89.410353252924935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1:59" s="3" customFormat="1" ht="15" customHeight="1" x14ac:dyDescent="0.15">
      <c r="A40" s="72"/>
      <c r="B40" s="68" t="s">
        <v>83</v>
      </c>
      <c r="C40" s="44">
        <f>'7月'!C40+'8月'!C40+'9月'!C40</f>
        <v>0</v>
      </c>
      <c r="D40" s="49" t="s">
        <v>135</v>
      </c>
      <c r="E40" s="7" t="s">
        <v>135</v>
      </c>
      <c r="F40" s="44">
        <f>'7月'!F40+'8月'!F40+'9月'!F40</f>
        <v>242294</v>
      </c>
      <c r="G40" s="49" t="s">
        <v>135</v>
      </c>
      <c r="H40" s="7" t="s">
        <v>135</v>
      </c>
      <c r="I40" s="44">
        <f>'7月'!I40+'8月'!I40+'9月'!I40</f>
        <v>4276971</v>
      </c>
      <c r="J40" s="49" t="s">
        <v>139</v>
      </c>
      <c r="K40" s="7" t="s">
        <v>136</v>
      </c>
      <c r="L40" s="44">
        <f>'7月'!L40+'8月'!L40+'9月'!L40</f>
        <v>4519265</v>
      </c>
      <c r="M40" s="49" t="s">
        <v>136</v>
      </c>
      <c r="N40" s="7" t="s">
        <v>136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1:59" s="3" customFormat="1" ht="15" customHeight="1" x14ac:dyDescent="0.15">
      <c r="A41" s="72"/>
      <c r="B41" s="68" t="s">
        <v>84</v>
      </c>
      <c r="C41" s="44">
        <f>'7月'!C41+'8月'!C41+'9月'!C41</f>
        <v>2261924</v>
      </c>
      <c r="D41" s="45">
        <f>'7月'!D41+'8月'!D41+'9月'!D41</f>
        <v>2414473</v>
      </c>
      <c r="E41" s="6">
        <f t="shared" si="0"/>
        <v>93.68189248751176</v>
      </c>
      <c r="F41" s="44">
        <f>'7月'!F41+'8月'!F41+'9月'!F41</f>
        <v>0</v>
      </c>
      <c r="G41" s="45">
        <f>'7月'!G41+'8月'!G41+'9月'!G41</f>
        <v>0</v>
      </c>
      <c r="H41" s="7" t="s">
        <v>135</v>
      </c>
      <c r="I41" s="44">
        <f>'7月'!I41+'8月'!I41+'9月'!I41</f>
        <v>625923</v>
      </c>
      <c r="J41" s="45">
        <f>'7月'!J41+'8月'!J41+'9月'!J41</f>
        <v>530860</v>
      </c>
      <c r="K41" s="6">
        <f t="shared" si="2"/>
        <v>117.907357872132</v>
      </c>
      <c r="L41" s="44">
        <f>'7月'!L41+'8月'!L41+'9月'!L41</f>
        <v>2887847</v>
      </c>
      <c r="M41" s="45">
        <f>'7月'!M41+'8月'!M41+'9月'!M41</f>
        <v>2945333</v>
      </c>
      <c r="N41" s="6">
        <f t="shared" si="3"/>
        <v>98.048234274358791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1:59" s="3" customFormat="1" ht="15" customHeight="1" x14ac:dyDescent="0.15">
      <c r="A42" s="72"/>
      <c r="B42" s="68" t="s">
        <v>85</v>
      </c>
      <c r="C42" s="44">
        <f>'7月'!C42+'8月'!C42+'9月'!C42</f>
        <v>243838</v>
      </c>
      <c r="D42" s="45">
        <f>'7月'!D42+'8月'!D42+'9月'!D42</f>
        <v>262045</v>
      </c>
      <c r="E42" s="6">
        <f t="shared" si="0"/>
        <v>93.051956724989978</v>
      </c>
      <c r="F42" s="44">
        <f>'7月'!F42+'8月'!F42+'9月'!F42</f>
        <v>0</v>
      </c>
      <c r="G42" s="45">
        <f>'7月'!G42+'8月'!G42+'9月'!G42</f>
        <v>0</v>
      </c>
      <c r="H42" s="7" t="s">
        <v>140</v>
      </c>
      <c r="I42" s="44">
        <f>'7月'!I42+'8月'!I42+'9月'!I42</f>
        <v>3450750</v>
      </c>
      <c r="J42" s="45">
        <f>'7月'!J42+'8月'!J42+'9月'!J42</f>
        <v>4662811</v>
      </c>
      <c r="K42" s="6">
        <f t="shared" si="2"/>
        <v>74.005787495997595</v>
      </c>
      <c r="L42" s="44">
        <f>'7月'!L42+'8月'!L42+'9月'!L42</f>
        <v>3694588</v>
      </c>
      <c r="M42" s="45">
        <f>'7月'!M42+'8月'!M42+'9月'!M42</f>
        <v>4924856</v>
      </c>
      <c r="N42" s="6">
        <f t="shared" si="3"/>
        <v>75.019208683462011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1:59" s="3" customFormat="1" ht="15" customHeight="1" x14ac:dyDescent="0.15">
      <c r="A43" s="72"/>
      <c r="B43" s="68" t="s">
        <v>86</v>
      </c>
      <c r="C43" s="44">
        <f>'7月'!C43+'8月'!C43+'9月'!C43</f>
        <v>964626</v>
      </c>
      <c r="D43" s="45">
        <f>'7月'!D43+'8月'!D43+'9月'!D43</f>
        <v>1056871</v>
      </c>
      <c r="E43" s="6">
        <f t="shared" si="0"/>
        <v>91.271877078659557</v>
      </c>
      <c r="F43" s="44">
        <f>'7月'!F43+'8月'!F43+'9月'!F43</f>
        <v>43067</v>
      </c>
      <c r="G43" s="45">
        <f>'7月'!G43+'8月'!G43+'9月'!G43</f>
        <v>57018</v>
      </c>
      <c r="H43" s="6">
        <f t="shared" si="1"/>
        <v>75.532288049387901</v>
      </c>
      <c r="I43" s="44">
        <f>'7月'!I43+'8月'!I43+'9月'!I43</f>
        <v>3371391</v>
      </c>
      <c r="J43" s="45">
        <f>'7月'!J43+'8月'!J43+'9月'!J43</f>
        <v>3271586</v>
      </c>
      <c r="K43" s="6">
        <f t="shared" si="2"/>
        <v>103.05066105552476</v>
      </c>
      <c r="L43" s="44">
        <f>'7月'!L43+'8月'!L43+'9月'!L43</f>
        <v>4379084</v>
      </c>
      <c r="M43" s="45">
        <f>'7月'!M43+'8月'!M43+'9月'!M43</f>
        <v>4385475</v>
      </c>
      <c r="N43" s="6">
        <f t="shared" si="3"/>
        <v>99.854268921838568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1:59" s="3" customFormat="1" ht="15" customHeight="1" x14ac:dyDescent="0.15">
      <c r="A44" s="72"/>
      <c r="B44" s="68" t="s">
        <v>87</v>
      </c>
      <c r="C44" s="44">
        <f>'7月'!C44+'8月'!C44+'9月'!C44</f>
        <v>1613009</v>
      </c>
      <c r="D44" s="45">
        <f>'7月'!D44+'8月'!D44+'9月'!D44</f>
        <v>1430093</v>
      </c>
      <c r="E44" s="6">
        <f t="shared" si="0"/>
        <v>112.79049684181379</v>
      </c>
      <c r="F44" s="44">
        <f>'7月'!F44+'8月'!F44+'9月'!F44</f>
        <v>54747</v>
      </c>
      <c r="G44" s="45">
        <f>'7月'!G44+'8月'!G44+'9月'!G44</f>
        <v>22484</v>
      </c>
      <c r="H44" s="6">
        <f t="shared" si="1"/>
        <v>243.49315068493152</v>
      </c>
      <c r="I44" s="44">
        <f>'7月'!I44+'8月'!I44+'9月'!I44</f>
        <v>2916312</v>
      </c>
      <c r="J44" s="45">
        <f>'7月'!J44+'8月'!J44+'9月'!J44</f>
        <v>3051678</v>
      </c>
      <c r="K44" s="6">
        <f t="shared" si="2"/>
        <v>95.564210902985181</v>
      </c>
      <c r="L44" s="44">
        <f>'7月'!L44+'8月'!L44+'9月'!L44</f>
        <v>4584068</v>
      </c>
      <c r="M44" s="45">
        <f>'7月'!M44+'8月'!M44+'9月'!M44</f>
        <v>4504255</v>
      </c>
      <c r="N44" s="6">
        <f t="shared" si="3"/>
        <v>101.77194674813038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1:59" s="3" customFormat="1" ht="15" customHeight="1" x14ac:dyDescent="0.15">
      <c r="A45" s="72"/>
      <c r="B45" s="68" t="s">
        <v>88</v>
      </c>
      <c r="C45" s="44">
        <f>'7月'!C45+'8月'!C45+'9月'!C45</f>
        <v>281242</v>
      </c>
      <c r="D45" s="45">
        <f>'7月'!D45+'8月'!D45+'9月'!D45</f>
        <v>266006</v>
      </c>
      <c r="E45" s="6">
        <f t="shared" si="0"/>
        <v>105.72769035284919</v>
      </c>
      <c r="F45" s="44">
        <f>'7月'!F45+'8月'!F45+'9月'!F45</f>
        <v>1145</v>
      </c>
      <c r="G45" s="45">
        <f>'7月'!G45+'8月'!G45+'9月'!G45</f>
        <v>836</v>
      </c>
      <c r="H45" s="6">
        <f t="shared" si="1"/>
        <v>136.96172248803828</v>
      </c>
      <c r="I45" s="44">
        <f>'7月'!I45+'8月'!I45+'9月'!I45</f>
        <v>2876990</v>
      </c>
      <c r="J45" s="45">
        <f>'7月'!J45+'8月'!J45+'9月'!J45</f>
        <v>2768243</v>
      </c>
      <c r="K45" s="6">
        <f t="shared" si="2"/>
        <v>103.92837622997692</v>
      </c>
      <c r="L45" s="44">
        <f>'7月'!L45+'8月'!L45+'9月'!L45</f>
        <v>3159377</v>
      </c>
      <c r="M45" s="45">
        <f>'7月'!M45+'8月'!M45+'9月'!M45</f>
        <v>3035085</v>
      </c>
      <c r="N45" s="6">
        <f t="shared" si="3"/>
        <v>104.0951736112827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1:59" s="3" customFormat="1" ht="15" customHeight="1" x14ac:dyDescent="0.15">
      <c r="A46" s="72"/>
      <c r="B46" s="68" t="s">
        <v>89</v>
      </c>
      <c r="C46" s="44">
        <f>'7月'!C46+'8月'!C46+'9月'!C46</f>
        <v>1747021</v>
      </c>
      <c r="D46" s="45">
        <f>'7月'!D46+'8月'!D46+'9月'!D46</f>
        <v>1942867</v>
      </c>
      <c r="E46" s="6">
        <f t="shared" si="0"/>
        <v>89.919742318954405</v>
      </c>
      <c r="F46" s="44">
        <f>'7月'!F46+'8月'!F46+'9月'!F46</f>
        <v>0</v>
      </c>
      <c r="G46" s="45">
        <f>'7月'!G46+'8月'!G46+'9月'!G46</f>
        <v>0</v>
      </c>
      <c r="H46" s="7" t="s">
        <v>135</v>
      </c>
      <c r="I46" s="44">
        <f>'7月'!I46+'8月'!I46+'9月'!I46</f>
        <v>91876</v>
      </c>
      <c r="J46" s="45">
        <f>'7月'!J46+'8月'!J46+'9月'!J46</f>
        <v>99544</v>
      </c>
      <c r="K46" s="6">
        <f t="shared" si="2"/>
        <v>92.296873744273881</v>
      </c>
      <c r="L46" s="44">
        <f>'7月'!L46+'8月'!L46+'9月'!L46</f>
        <v>1838897</v>
      </c>
      <c r="M46" s="45">
        <f>'7月'!M46+'8月'!M46+'9月'!M46</f>
        <v>2042411</v>
      </c>
      <c r="N46" s="6">
        <f t="shared" si="3"/>
        <v>90.035600082451566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1:59" s="3" customFormat="1" ht="15" customHeight="1" x14ac:dyDescent="0.15">
      <c r="A47" s="72"/>
      <c r="B47" s="68" t="s">
        <v>90</v>
      </c>
      <c r="C47" s="44">
        <f>'7月'!C47+'8月'!C47+'9月'!C47</f>
        <v>35768</v>
      </c>
      <c r="D47" s="45">
        <f>'7月'!D47+'8月'!D47+'9月'!D47</f>
        <v>36784</v>
      </c>
      <c r="E47" s="6">
        <f t="shared" si="0"/>
        <v>97.237929534580246</v>
      </c>
      <c r="F47" s="44">
        <f>'7月'!F47+'8月'!F47+'9月'!F47</f>
        <v>1371</v>
      </c>
      <c r="G47" s="45">
        <f>'7月'!G47+'8月'!G47+'9月'!G47</f>
        <v>0</v>
      </c>
      <c r="H47" s="7" t="s">
        <v>135</v>
      </c>
      <c r="I47" s="44">
        <f>'7月'!I47+'8月'!I47+'9月'!I47</f>
        <v>1560603</v>
      </c>
      <c r="J47" s="45">
        <f>'7月'!J47+'8月'!J47+'9月'!J47</f>
        <v>1633958</v>
      </c>
      <c r="K47" s="6">
        <f t="shared" si="2"/>
        <v>95.510594519565373</v>
      </c>
      <c r="L47" s="44">
        <f>'7月'!L47+'8月'!L47+'9月'!L47</f>
        <v>1597742</v>
      </c>
      <c r="M47" s="45">
        <f>'7月'!M47+'8月'!M47+'9月'!M47</f>
        <v>1670742</v>
      </c>
      <c r="N47" s="6">
        <f t="shared" si="3"/>
        <v>95.630683851845461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1:59" s="3" customFormat="1" ht="15" customHeight="1" x14ac:dyDescent="0.15">
      <c r="A48" s="72"/>
      <c r="B48" s="68" t="s">
        <v>91</v>
      </c>
      <c r="C48" s="44">
        <f>'7月'!C48+'8月'!C48+'9月'!C48</f>
        <v>1004917</v>
      </c>
      <c r="D48" s="45">
        <f>'7月'!D48+'8月'!D48+'9月'!D48</f>
        <v>1163812</v>
      </c>
      <c r="E48" s="6">
        <f t="shared" si="0"/>
        <v>86.347021683914576</v>
      </c>
      <c r="F48" s="44">
        <f>'7月'!F48+'8月'!F48+'9月'!F48</f>
        <v>138047</v>
      </c>
      <c r="G48" s="45">
        <f>'7月'!G48+'8月'!G48+'9月'!G48</f>
        <v>9258</v>
      </c>
      <c r="H48" s="6">
        <f t="shared" si="1"/>
        <v>1491.1103910131778</v>
      </c>
      <c r="I48" s="44">
        <f>'7月'!I48+'8月'!I48+'9月'!I48</f>
        <v>611337</v>
      </c>
      <c r="J48" s="45">
        <f>'7月'!J48+'8月'!J48+'9月'!J48</f>
        <v>640608</v>
      </c>
      <c r="K48" s="6">
        <f t="shared" si="2"/>
        <v>95.430747040311701</v>
      </c>
      <c r="L48" s="44">
        <f>'7月'!L48+'8月'!L48+'9月'!L48</f>
        <v>1754301</v>
      </c>
      <c r="M48" s="45">
        <f>'7月'!M48+'8月'!M48+'9月'!M48</f>
        <v>1813678</v>
      </c>
      <c r="N48" s="6">
        <f t="shared" si="3"/>
        <v>96.726155359440867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A49" s="70"/>
      <c r="B49" s="43" t="s">
        <v>8</v>
      </c>
      <c r="C49" s="44">
        <f>'7月'!C49+'8月'!C49+'9月'!C49</f>
        <v>2846385</v>
      </c>
      <c r="D49" s="45">
        <f>'7月'!D49+'8月'!D49+'9月'!D49</f>
        <v>3479638</v>
      </c>
      <c r="E49" s="6">
        <f t="shared" si="0"/>
        <v>81.801181617168226</v>
      </c>
      <c r="F49" s="44">
        <f>'7月'!F49+'8月'!F49+'9月'!F49</f>
        <v>61999</v>
      </c>
      <c r="G49" s="45">
        <f>'7月'!G49+'8月'!G49+'9月'!G49</f>
        <v>35682</v>
      </c>
      <c r="H49" s="6">
        <f t="shared" si="1"/>
        <v>173.75427386357268</v>
      </c>
      <c r="I49" s="44">
        <f>'7月'!I49+'8月'!I49+'9月'!I49</f>
        <v>4330409</v>
      </c>
      <c r="J49" s="45">
        <f>'7月'!J49+'8月'!J49+'9月'!J49</f>
        <v>4704948</v>
      </c>
      <c r="K49" s="6">
        <f t="shared" si="2"/>
        <v>92.039465685911935</v>
      </c>
      <c r="L49" s="44">
        <f>'7月'!L49+'8月'!L49+'9月'!L49</f>
        <v>7238793</v>
      </c>
      <c r="M49" s="45">
        <f>'7月'!M49+'8月'!M49+'9月'!M49</f>
        <v>8220268</v>
      </c>
      <c r="N49" s="6">
        <f t="shared" si="3"/>
        <v>88.060304116605451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A50" s="72"/>
      <c r="B50" s="68" t="s">
        <v>92</v>
      </c>
      <c r="C50" s="44">
        <f>'7月'!C50+'8月'!C50+'9月'!C50</f>
        <v>421921</v>
      </c>
      <c r="D50" s="45">
        <f>'7月'!D50+'8月'!D50+'9月'!D50</f>
        <v>555101</v>
      </c>
      <c r="E50" s="6">
        <f t="shared" si="0"/>
        <v>76.007969720825571</v>
      </c>
      <c r="F50" s="44">
        <f>'7月'!F50+'8月'!F50+'9月'!F50</f>
        <v>65198</v>
      </c>
      <c r="G50" s="45">
        <f>'7月'!G50+'8月'!G50+'9月'!G50</f>
        <v>216047</v>
      </c>
      <c r="H50" s="6">
        <f t="shared" si="1"/>
        <v>30.177692816840779</v>
      </c>
      <c r="I50" s="44">
        <f>'7月'!I50+'8月'!I50+'9月'!I50</f>
        <v>743560</v>
      </c>
      <c r="J50" s="45">
        <f>'7月'!J50+'8月'!J50+'9月'!J50</f>
        <v>784534</v>
      </c>
      <c r="K50" s="6">
        <f t="shared" si="2"/>
        <v>94.777281800406357</v>
      </c>
      <c r="L50" s="44">
        <f>'7月'!L50+'8月'!L50+'9月'!L50</f>
        <v>1230679</v>
      </c>
      <c r="M50" s="45">
        <f>'7月'!M50+'8月'!M50+'9月'!M50</f>
        <v>1555682</v>
      </c>
      <c r="N50" s="6">
        <f t="shared" si="3"/>
        <v>79.108648168456014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A51" s="72"/>
      <c r="B51" s="68" t="s">
        <v>93</v>
      </c>
      <c r="C51" s="44">
        <f>'7月'!C51+'8月'!C51+'9月'!C51</f>
        <v>0</v>
      </c>
      <c r="D51" s="45">
        <f>'7月'!D51+'8月'!D51+'9月'!D51</f>
        <v>0</v>
      </c>
      <c r="E51" s="7" t="s">
        <v>142</v>
      </c>
      <c r="F51" s="44">
        <f>'7月'!F51+'8月'!F51+'9月'!F51</f>
        <v>0</v>
      </c>
      <c r="G51" s="45">
        <f>'7月'!G51+'8月'!G51+'9月'!G51</f>
        <v>0</v>
      </c>
      <c r="H51" s="7" t="s">
        <v>135</v>
      </c>
      <c r="I51" s="44">
        <f>'7月'!I51+'8月'!I51+'9月'!I51</f>
        <v>1051776</v>
      </c>
      <c r="J51" s="45">
        <f>'7月'!J51+'8月'!J51+'9月'!J51</f>
        <v>1261967</v>
      </c>
      <c r="K51" s="6">
        <f t="shared" si="2"/>
        <v>83.344176194781639</v>
      </c>
      <c r="L51" s="44">
        <f>'7月'!L51+'8月'!L51+'9月'!L51</f>
        <v>1051776</v>
      </c>
      <c r="M51" s="45">
        <f>'7月'!M51+'8月'!M51+'9月'!M51</f>
        <v>1261967</v>
      </c>
      <c r="N51" s="6">
        <f t="shared" si="3"/>
        <v>83.344176194781639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A52" s="72"/>
      <c r="B52" s="68" t="s">
        <v>94</v>
      </c>
      <c r="C52" s="44">
        <f>'7月'!C52+'8月'!C52+'9月'!C52</f>
        <v>1245658</v>
      </c>
      <c r="D52" s="45">
        <f>'7月'!D52+'8月'!D52+'9月'!D52</f>
        <v>1082966</v>
      </c>
      <c r="E52" s="6">
        <f t="shared" si="0"/>
        <v>115.02281696747636</v>
      </c>
      <c r="F52" s="44">
        <f>'7月'!F52+'8月'!F52+'9月'!F52</f>
        <v>0</v>
      </c>
      <c r="G52" s="45">
        <f>'7月'!G52+'8月'!G52+'9月'!G52</f>
        <v>0</v>
      </c>
      <c r="H52" s="7" t="s">
        <v>141</v>
      </c>
      <c r="I52" s="44">
        <f>'7月'!I52+'8月'!I52+'9月'!I52</f>
        <v>28951</v>
      </c>
      <c r="J52" s="45">
        <f>'7月'!J52+'8月'!J52+'9月'!J52</f>
        <v>37083</v>
      </c>
      <c r="K52" s="6">
        <f t="shared" si="2"/>
        <v>78.070814119677479</v>
      </c>
      <c r="L52" s="44">
        <f>'7月'!L52+'8月'!L52+'9月'!L52</f>
        <v>1274609</v>
      </c>
      <c r="M52" s="45">
        <f>'7月'!M52+'8月'!M52+'9月'!M52</f>
        <v>1120049</v>
      </c>
      <c r="N52" s="6">
        <f t="shared" si="3"/>
        <v>113.79939627641291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A53" s="72"/>
      <c r="B53" s="100" t="s">
        <v>95</v>
      </c>
      <c r="C53" s="54">
        <f>'7月'!C53+'8月'!C53+'9月'!C53</f>
        <v>577772</v>
      </c>
      <c r="D53" s="55">
        <f>'7月'!D53+'8月'!D53+'9月'!D53</f>
        <v>637750</v>
      </c>
      <c r="E53" s="30">
        <f t="shared" si="0"/>
        <v>90.595374362994903</v>
      </c>
      <c r="F53" s="54">
        <f>'7月'!F53+'8月'!F53+'9月'!F53</f>
        <v>105</v>
      </c>
      <c r="G53" s="55">
        <f>'7月'!G53+'8月'!G53+'9月'!G53</f>
        <v>86</v>
      </c>
      <c r="H53" s="30">
        <f t="shared" si="1"/>
        <v>122.09302325581395</v>
      </c>
      <c r="I53" s="54">
        <f>'7月'!I53+'8月'!I53+'9月'!I53</f>
        <v>730403</v>
      </c>
      <c r="J53" s="55">
        <f>'7月'!J53+'8月'!J53+'9月'!J53</f>
        <v>766853</v>
      </c>
      <c r="K53" s="30">
        <f t="shared" si="2"/>
        <v>95.246807406373847</v>
      </c>
      <c r="L53" s="54">
        <f>'7月'!L53+'8月'!L53+'9月'!L53</f>
        <v>1308280</v>
      </c>
      <c r="M53" s="55">
        <f>'7月'!M53+'8月'!M53+'9月'!M53</f>
        <v>1404689</v>
      </c>
      <c r="N53" s="30">
        <f t="shared" si="3"/>
        <v>93.136630243420427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44</v>
      </c>
      <c r="C54" s="113">
        <f>'7月'!C54+'8月'!C54+'9月'!C54</f>
        <v>592326670</v>
      </c>
      <c r="D54" s="114">
        <f>'7月'!D54+'8月'!D54+'9月'!D54</f>
        <v>617447757</v>
      </c>
      <c r="E54" s="115">
        <f t="shared" si="0"/>
        <v>95.931463558624614</v>
      </c>
      <c r="F54" s="113">
        <f>'7月'!F54+'8月'!F54+'9月'!F54</f>
        <v>44983168</v>
      </c>
      <c r="G54" s="114">
        <f>'7月'!G54+'8月'!G54+'9月'!G54</f>
        <v>41781999</v>
      </c>
      <c r="H54" s="115">
        <f t="shared" si="1"/>
        <v>107.66159847928769</v>
      </c>
      <c r="I54" s="113">
        <f>'7月'!I54+'8月'!I54+'9月'!I54</f>
        <v>943462407</v>
      </c>
      <c r="J54" s="114">
        <f>'7月'!J54+'8月'!J54+'9月'!J54</f>
        <v>972420522</v>
      </c>
      <c r="K54" s="115">
        <f t="shared" si="2"/>
        <v>97.022058425871023</v>
      </c>
      <c r="L54" s="113">
        <f>'7月'!L54+'8月'!L54+'9月'!L54</f>
        <v>1580772244</v>
      </c>
      <c r="M54" s="114">
        <f>'7月'!M54+'8月'!M54+'9月'!M54</f>
        <v>1631650278</v>
      </c>
      <c r="N54" s="115">
        <f t="shared" si="3"/>
        <v>96.881805207524991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120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121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122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style="10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1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1:59" s="29" customFormat="1" ht="26.25" customHeight="1" thickBot="1" x14ac:dyDescent="0.2">
      <c r="A2" s="28"/>
      <c r="B2" s="27"/>
      <c r="C2" s="27"/>
      <c r="D2" s="27"/>
      <c r="E2" s="33"/>
      <c r="F2" s="157" t="s">
        <v>117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1:59" s="82" customFormat="1" ht="19.5" customHeight="1" x14ac:dyDescent="0.15">
      <c r="A3" s="81"/>
      <c r="B3" s="158" t="s">
        <v>109</v>
      </c>
      <c r="C3" s="150" t="s">
        <v>110</v>
      </c>
      <c r="D3" s="150"/>
      <c r="E3" s="151"/>
      <c r="F3" s="152" t="s">
        <v>114</v>
      </c>
      <c r="G3" s="150"/>
      <c r="H3" s="151"/>
      <c r="I3" s="152" t="s">
        <v>29</v>
      </c>
      <c r="J3" s="150"/>
      <c r="K3" s="151"/>
      <c r="L3" s="153" t="s">
        <v>30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1:59" s="82" customFormat="1" ht="24" customHeight="1" thickBot="1" x14ac:dyDescent="0.2">
      <c r="A4" s="81"/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1:59" s="3" customFormat="1" ht="15" customHeight="1" x14ac:dyDescent="0.15">
      <c r="A5" s="70"/>
      <c r="B5" s="38" t="s">
        <v>68</v>
      </c>
      <c r="C5" s="39">
        <f>'10月'!C5+'11月'!C5+'12月'!C5</f>
        <v>105020623</v>
      </c>
      <c r="D5" s="65">
        <f>'10月'!D5+'11月'!D5+'12月'!D5</f>
        <v>116178816</v>
      </c>
      <c r="E5" s="14">
        <f>C5/D5*100</f>
        <v>90.395673338588679</v>
      </c>
      <c r="F5" s="39">
        <f>'10月'!F5+'11月'!F5+'12月'!F5</f>
        <v>21318917</v>
      </c>
      <c r="G5" s="65">
        <f>'10月'!G5+'11月'!G5+'12月'!G5</f>
        <v>21488432</v>
      </c>
      <c r="H5" s="14">
        <f>F5/G5*100</f>
        <v>99.211133692770133</v>
      </c>
      <c r="I5" s="39">
        <f>'10月'!I5+'11月'!I5+'12月'!I5</f>
        <v>257495840</v>
      </c>
      <c r="J5" s="65">
        <f>'10月'!J5+'11月'!J5+'12月'!J5</f>
        <v>277060773</v>
      </c>
      <c r="K5" s="14">
        <f>I5/J5*100</f>
        <v>92.938396587812889</v>
      </c>
      <c r="L5" s="39">
        <f>'10月'!L5+'11月'!L5+'12月'!L5</f>
        <v>383835380</v>
      </c>
      <c r="M5" s="65">
        <f>'10月'!M5+'11月'!M5+'12月'!M5</f>
        <v>414728021</v>
      </c>
      <c r="N5" s="14">
        <f>L5/M5*100</f>
        <v>92.551108332272534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1:59" s="3" customFormat="1" ht="15" customHeight="1" x14ac:dyDescent="0.15">
      <c r="A6" s="70"/>
      <c r="B6" s="43" t="s">
        <v>69</v>
      </c>
      <c r="C6" s="44">
        <f>'10月'!C6+'11月'!C6+'12月'!C6</f>
        <v>33861605</v>
      </c>
      <c r="D6" s="62">
        <f>'10月'!D6+'11月'!D6+'12月'!D6</f>
        <v>36791661</v>
      </c>
      <c r="E6" s="6">
        <f t="shared" ref="E6:E54" si="0">C6/D6*100</f>
        <v>92.036086655614696</v>
      </c>
      <c r="F6" s="44">
        <f>'10月'!F6+'11月'!F6+'12月'!F6</f>
        <v>5521544</v>
      </c>
      <c r="G6" s="62">
        <f>'10月'!G6+'11月'!G6+'12月'!G6</f>
        <v>4240679</v>
      </c>
      <c r="H6" s="6">
        <f t="shared" ref="H6:H54" si="1">F6/G6*100</f>
        <v>130.2042432355762</v>
      </c>
      <c r="I6" s="44">
        <f>'10月'!I6+'11月'!I6+'12月'!I6</f>
        <v>89322845</v>
      </c>
      <c r="J6" s="62">
        <f>'10月'!J6+'11月'!J6+'12月'!J6</f>
        <v>99576589</v>
      </c>
      <c r="K6" s="6">
        <f t="shared" ref="K6:K54" si="2">I6/J6*100</f>
        <v>89.702655912425357</v>
      </c>
      <c r="L6" s="44">
        <f>'10月'!L6+'11月'!L6+'12月'!L6</f>
        <v>128705994</v>
      </c>
      <c r="M6" s="62">
        <f>'10月'!M6+'11月'!M6+'12月'!M6</f>
        <v>140608929</v>
      </c>
      <c r="N6" s="6">
        <f t="shared" ref="N6:N54" si="3">L6/M6*100</f>
        <v>91.534723232263588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1:59" s="3" customFormat="1" ht="15" customHeight="1" x14ac:dyDescent="0.15">
      <c r="A7" s="70"/>
      <c r="B7" s="43" t="s">
        <v>70</v>
      </c>
      <c r="C7" s="44">
        <f>'10月'!C7+'11月'!C7+'12月'!C7</f>
        <v>87211114</v>
      </c>
      <c r="D7" s="62">
        <f>'10月'!D7+'11月'!D7+'12月'!D7</f>
        <v>84375169</v>
      </c>
      <c r="E7" s="6">
        <f t="shared" si="0"/>
        <v>103.3611132678146</v>
      </c>
      <c r="F7" s="44">
        <f>'10月'!F7+'11月'!F7+'12月'!F7</f>
        <v>6339847</v>
      </c>
      <c r="G7" s="62">
        <f>'10月'!G7+'11月'!G7+'12月'!G7</f>
        <v>5409722</v>
      </c>
      <c r="H7" s="6">
        <f t="shared" si="1"/>
        <v>117.19358222104574</v>
      </c>
      <c r="I7" s="44">
        <f>'10月'!I7+'11月'!I7+'12月'!I7</f>
        <v>11883653</v>
      </c>
      <c r="J7" s="62">
        <f>'10月'!J7+'11月'!J7+'12月'!J7</f>
        <v>11741732</v>
      </c>
      <c r="K7" s="6">
        <f t="shared" si="2"/>
        <v>101.20868880332135</v>
      </c>
      <c r="L7" s="44">
        <f>'10月'!L7+'11月'!L7+'12月'!L7</f>
        <v>105434614</v>
      </c>
      <c r="M7" s="62">
        <f>'10月'!M7+'11月'!M7+'12月'!M7</f>
        <v>101526623</v>
      </c>
      <c r="N7" s="6">
        <f t="shared" si="3"/>
        <v>103.84922780303644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1:59" s="3" customFormat="1" ht="15" customHeight="1" x14ac:dyDescent="0.15">
      <c r="A8" s="70"/>
      <c r="B8" s="43" t="s">
        <v>1</v>
      </c>
      <c r="C8" s="44">
        <f>'10月'!C8+'11月'!C8+'12月'!C8</f>
        <v>29668671</v>
      </c>
      <c r="D8" s="62">
        <f>'10月'!D8+'11月'!D8+'12月'!D8</f>
        <v>30349966</v>
      </c>
      <c r="E8" s="6">
        <f t="shared" si="0"/>
        <v>97.755203416043372</v>
      </c>
      <c r="F8" s="44">
        <f>'10月'!F8+'11月'!F8+'12月'!F8</f>
        <v>9601646</v>
      </c>
      <c r="G8" s="62">
        <f>'10月'!G8+'11月'!G8+'12月'!G8</f>
        <v>9068157</v>
      </c>
      <c r="H8" s="6">
        <f t="shared" si="1"/>
        <v>105.88310281791549</v>
      </c>
      <c r="I8" s="44">
        <f>'10月'!I8+'11月'!I8+'12月'!I8</f>
        <v>73656117</v>
      </c>
      <c r="J8" s="62">
        <f>'10月'!J8+'11月'!J8+'12月'!J8</f>
        <v>73048151</v>
      </c>
      <c r="K8" s="6">
        <f t="shared" si="2"/>
        <v>100.83228116205159</v>
      </c>
      <c r="L8" s="44">
        <f>'10月'!L8+'11月'!L8+'12月'!L8</f>
        <v>112926434</v>
      </c>
      <c r="M8" s="62">
        <f>'10月'!M8+'11月'!M8+'12月'!M8</f>
        <v>112466274</v>
      </c>
      <c r="N8" s="6">
        <f t="shared" si="3"/>
        <v>100.40915376995596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1:59" s="3" customFormat="1" ht="15" customHeight="1" x14ac:dyDescent="0.15">
      <c r="A9" s="70"/>
      <c r="B9" s="43" t="s">
        <v>71</v>
      </c>
      <c r="C9" s="44">
        <f>'10月'!C9+'11月'!C9+'12月'!C9</f>
        <v>44655457</v>
      </c>
      <c r="D9" s="62">
        <f>'10月'!D9+'11月'!D9+'12月'!D9</f>
        <v>48745566</v>
      </c>
      <c r="E9" s="6">
        <f t="shared" si="0"/>
        <v>91.609269651315572</v>
      </c>
      <c r="F9" s="44">
        <f>'10月'!F9+'11月'!F9+'12月'!F9</f>
        <v>882545</v>
      </c>
      <c r="G9" s="62">
        <f>'10月'!G9+'11月'!G9+'12月'!G9</f>
        <v>638732</v>
      </c>
      <c r="H9" s="6">
        <f t="shared" si="1"/>
        <v>138.17140835279898</v>
      </c>
      <c r="I9" s="44">
        <f>'10月'!I9+'11月'!I9+'12月'!I9</f>
        <v>34989335</v>
      </c>
      <c r="J9" s="62">
        <f>'10月'!J9+'11月'!J9+'12月'!J9</f>
        <v>35906191</v>
      </c>
      <c r="K9" s="6">
        <f t="shared" si="2"/>
        <v>97.446523915611095</v>
      </c>
      <c r="L9" s="44">
        <f>'10月'!L9+'11月'!L9+'12月'!L9</f>
        <v>80527337</v>
      </c>
      <c r="M9" s="62">
        <f>'10月'!M9+'11月'!M9+'12月'!M9</f>
        <v>85290489</v>
      </c>
      <c r="N9" s="6">
        <f t="shared" si="3"/>
        <v>94.415377311296695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59" s="3" customFormat="1" ht="15" customHeight="1" x14ac:dyDescent="0.15">
      <c r="A10" s="70"/>
      <c r="B10" s="43" t="s">
        <v>72</v>
      </c>
      <c r="C10" s="44">
        <f>'10月'!C10+'11月'!C10+'12月'!C10</f>
        <v>8454564</v>
      </c>
      <c r="D10" s="62">
        <f>'10月'!D10+'11月'!D10+'12月'!D10</f>
        <v>3942276</v>
      </c>
      <c r="E10" s="6">
        <f t="shared" si="0"/>
        <v>214.45895721151942</v>
      </c>
      <c r="F10" s="44">
        <f>'10月'!F10+'11月'!F10+'12月'!F10</f>
        <v>2395923</v>
      </c>
      <c r="G10" s="62">
        <f>'10月'!G10+'11月'!G10+'12月'!G10</f>
        <v>2093165</v>
      </c>
      <c r="H10" s="6">
        <f t="shared" si="1"/>
        <v>114.46412490176358</v>
      </c>
      <c r="I10" s="44">
        <f>'10月'!I10+'11月'!I10+'12月'!I10</f>
        <v>128681854</v>
      </c>
      <c r="J10" s="62">
        <f>'10月'!J10+'11月'!J10+'12月'!J10</f>
        <v>117006220</v>
      </c>
      <c r="K10" s="6">
        <f t="shared" si="2"/>
        <v>109.9786438703857</v>
      </c>
      <c r="L10" s="44">
        <f>'10月'!L10+'11月'!L10+'12月'!L10</f>
        <v>139532341</v>
      </c>
      <c r="M10" s="62">
        <f>'10月'!M10+'11月'!M10+'12月'!M10</f>
        <v>123041661</v>
      </c>
      <c r="N10" s="6">
        <f t="shared" si="3"/>
        <v>113.40251737986536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1:59" s="3" customFormat="1" ht="15" customHeight="1" x14ac:dyDescent="0.15">
      <c r="A11" s="70"/>
      <c r="B11" s="43" t="s">
        <v>2</v>
      </c>
      <c r="C11" s="44">
        <f>'10月'!C11+'11月'!C11+'12月'!C11</f>
        <v>51760460</v>
      </c>
      <c r="D11" s="62">
        <f>'10月'!D11+'11月'!D11+'12月'!D11</f>
        <v>56823986</v>
      </c>
      <c r="E11" s="6">
        <f t="shared" si="0"/>
        <v>91.089104520052501</v>
      </c>
      <c r="F11" s="44">
        <f>'10月'!F11+'11月'!F11+'12月'!F11</f>
        <v>0</v>
      </c>
      <c r="G11" s="62">
        <f>'10月'!G11+'11月'!G11+'12月'!G11</f>
        <v>0</v>
      </c>
      <c r="H11" s="7" t="s">
        <v>143</v>
      </c>
      <c r="I11" s="44">
        <f>'10月'!I11+'11月'!I11+'12月'!I11</f>
        <v>0</v>
      </c>
      <c r="J11" s="62">
        <f>'10月'!J11+'11月'!J11+'12月'!J11</f>
        <v>0</v>
      </c>
      <c r="K11" s="7" t="s">
        <v>144</v>
      </c>
      <c r="L11" s="44">
        <f>'10月'!L11+'11月'!L11+'12月'!L11</f>
        <v>51760460</v>
      </c>
      <c r="M11" s="62">
        <f>'10月'!M11+'11月'!M11+'12月'!M11</f>
        <v>56823986</v>
      </c>
      <c r="N11" s="6">
        <f t="shared" si="3"/>
        <v>91.089104520052501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1:59" s="3" customFormat="1" ht="15" customHeight="1" x14ac:dyDescent="0.15">
      <c r="A12" s="70"/>
      <c r="B12" s="43" t="s">
        <v>3</v>
      </c>
      <c r="C12" s="44">
        <f>'10月'!C12+'11月'!C12+'12月'!C12</f>
        <v>5074000</v>
      </c>
      <c r="D12" s="62">
        <f>'10月'!D12+'11月'!D12+'12月'!D12</f>
        <v>5507000</v>
      </c>
      <c r="E12" s="6">
        <f t="shared" si="0"/>
        <v>92.137279825676416</v>
      </c>
      <c r="F12" s="44">
        <f>'10月'!F12+'11月'!F12+'12月'!F12</f>
        <v>330000</v>
      </c>
      <c r="G12" s="62">
        <f>'10月'!G12+'11月'!G12+'12月'!G12</f>
        <v>518000</v>
      </c>
      <c r="H12" s="6">
        <f t="shared" si="1"/>
        <v>63.706563706563699</v>
      </c>
      <c r="I12" s="44">
        <f>'10月'!I12+'11月'!I12+'12月'!I12</f>
        <v>43155000</v>
      </c>
      <c r="J12" s="62">
        <f>'10月'!J12+'11月'!J12+'12月'!J12</f>
        <v>44504000</v>
      </c>
      <c r="K12" s="6">
        <f t="shared" si="2"/>
        <v>96.968811792198451</v>
      </c>
      <c r="L12" s="44">
        <f>'10月'!L12+'11月'!L12+'12月'!L12</f>
        <v>48559000</v>
      </c>
      <c r="M12" s="62">
        <f>'10月'!M12+'11月'!M12+'12月'!M12</f>
        <v>50529000</v>
      </c>
      <c r="N12" s="6">
        <f t="shared" si="3"/>
        <v>96.101248787824815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1:59" s="3" customFormat="1" ht="15" customHeight="1" x14ac:dyDescent="0.15">
      <c r="A13" s="70"/>
      <c r="B13" s="43" t="s">
        <v>46</v>
      </c>
      <c r="C13" s="44">
        <f>'10月'!C13+'11月'!C13+'12月'!C13</f>
        <v>12544874</v>
      </c>
      <c r="D13" s="62">
        <f>'10月'!D13+'11月'!D13+'12月'!D13</f>
        <v>14229139</v>
      </c>
      <c r="E13" s="6">
        <f t="shared" si="0"/>
        <v>88.163268346735521</v>
      </c>
      <c r="F13" s="44">
        <f>'10月'!F13+'11月'!F13+'12月'!F13</f>
        <v>8741</v>
      </c>
      <c r="G13" s="62">
        <f>'10月'!G13+'11月'!G13+'12月'!G13</f>
        <v>1141</v>
      </c>
      <c r="H13" s="6">
        <f t="shared" si="1"/>
        <v>766.08238387379492</v>
      </c>
      <c r="I13" s="44">
        <f>'10月'!I13+'11月'!I13+'12月'!I13</f>
        <v>30563962</v>
      </c>
      <c r="J13" s="62">
        <f>'10月'!J13+'11月'!J13+'12月'!J13</f>
        <v>28850716</v>
      </c>
      <c r="K13" s="6">
        <f t="shared" si="2"/>
        <v>105.9383136279876</v>
      </c>
      <c r="L13" s="44">
        <f>'10月'!L13+'11月'!L13+'12月'!L13</f>
        <v>43117577</v>
      </c>
      <c r="M13" s="62">
        <f>'10月'!M13+'11月'!M13+'12月'!M13</f>
        <v>43080996</v>
      </c>
      <c r="N13" s="6">
        <f t="shared" si="3"/>
        <v>100.08491215012762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1:59" s="3" customFormat="1" ht="15" customHeight="1" x14ac:dyDescent="0.15">
      <c r="A14" s="70"/>
      <c r="B14" s="43" t="s">
        <v>73</v>
      </c>
      <c r="C14" s="44">
        <f>'10月'!C14+'11月'!C14+'12月'!C14</f>
        <v>8373890</v>
      </c>
      <c r="D14" s="62">
        <f>'10月'!D14+'11月'!D14+'12月'!D14</f>
        <v>9601747</v>
      </c>
      <c r="E14" s="6">
        <f t="shared" si="0"/>
        <v>87.212150038946035</v>
      </c>
      <c r="F14" s="44">
        <f>'10月'!F14+'11月'!F14+'12月'!F14</f>
        <v>2537293</v>
      </c>
      <c r="G14" s="62">
        <f>'10月'!G14+'11月'!G14+'12月'!G14</f>
        <v>2208657</v>
      </c>
      <c r="H14" s="6">
        <f t="shared" si="1"/>
        <v>114.87944936674188</v>
      </c>
      <c r="I14" s="44">
        <f>'10月'!I14+'11月'!I14+'12月'!I14</f>
        <v>32486867</v>
      </c>
      <c r="J14" s="62">
        <f>'10月'!J14+'11月'!J14+'12月'!J14</f>
        <v>34742123</v>
      </c>
      <c r="K14" s="6">
        <f t="shared" si="2"/>
        <v>93.508583226189145</v>
      </c>
      <c r="L14" s="44">
        <f>'10月'!L14+'11月'!L14+'12月'!L14</f>
        <v>43398050</v>
      </c>
      <c r="M14" s="62">
        <f>'10月'!M14+'11月'!M14+'12月'!M14</f>
        <v>46552527</v>
      </c>
      <c r="N14" s="6">
        <f t="shared" si="3"/>
        <v>93.223832940368638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1:59" s="3" customFormat="1" ht="15" customHeight="1" x14ac:dyDescent="0.15">
      <c r="A15" s="70"/>
      <c r="B15" s="43" t="s">
        <v>7</v>
      </c>
      <c r="C15" s="44">
        <f>'10月'!C15+'11月'!C15+'12月'!C15</f>
        <v>338705</v>
      </c>
      <c r="D15" s="62">
        <f>'10月'!D15+'11月'!D15+'12月'!D15</f>
        <v>369269</v>
      </c>
      <c r="E15" s="6">
        <f t="shared" si="0"/>
        <v>91.723107003295695</v>
      </c>
      <c r="F15" s="44">
        <f>'10月'!F15+'11月'!F15+'12月'!F15</f>
        <v>71188</v>
      </c>
      <c r="G15" s="62">
        <f>'10月'!G15+'11月'!G15+'12月'!G15</f>
        <v>84002</v>
      </c>
      <c r="H15" s="6">
        <f t="shared" si="1"/>
        <v>84.745601295207265</v>
      </c>
      <c r="I15" s="44">
        <f>'10月'!I15+'11月'!I15+'12月'!I15</f>
        <v>25081354</v>
      </c>
      <c r="J15" s="62">
        <f>'10月'!J15+'11月'!J15+'12月'!J15</f>
        <v>25719684</v>
      </c>
      <c r="K15" s="6">
        <f t="shared" si="2"/>
        <v>97.518126583514785</v>
      </c>
      <c r="L15" s="44">
        <f>'10月'!L15+'11月'!L15+'12月'!L15</f>
        <v>25491247</v>
      </c>
      <c r="M15" s="62">
        <f>'10月'!M15+'11月'!M15+'12月'!M15</f>
        <v>26172955</v>
      </c>
      <c r="N15" s="6">
        <f t="shared" si="3"/>
        <v>97.395372436929648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1:59" s="3" customFormat="1" ht="15" customHeight="1" x14ac:dyDescent="0.15">
      <c r="A16" s="70"/>
      <c r="B16" s="43" t="s">
        <v>74</v>
      </c>
      <c r="C16" s="44">
        <f>'10月'!C16+'11月'!C16+'12月'!C16</f>
        <v>14646664</v>
      </c>
      <c r="D16" s="62">
        <f>'10月'!D16+'11月'!D16+'12月'!D16</f>
        <v>14868864</v>
      </c>
      <c r="E16" s="6">
        <f t="shared" si="0"/>
        <v>98.505602041958284</v>
      </c>
      <c r="F16" s="44">
        <f>'10月'!F16+'11月'!F16+'12月'!F16</f>
        <v>29080</v>
      </c>
      <c r="G16" s="62">
        <f>'10月'!G16+'11月'!G16+'12月'!G16</f>
        <v>28130</v>
      </c>
      <c r="H16" s="6">
        <f t="shared" si="1"/>
        <v>103.3771773906861</v>
      </c>
      <c r="I16" s="44">
        <f>'10月'!I16+'11月'!I16+'12月'!I16</f>
        <v>12018782</v>
      </c>
      <c r="J16" s="62">
        <f>'10月'!J16+'11月'!J16+'12月'!J16</f>
        <v>12223234</v>
      </c>
      <c r="K16" s="6">
        <f t="shared" si="2"/>
        <v>98.327349374150899</v>
      </c>
      <c r="L16" s="44">
        <f>'10月'!L16+'11月'!L16+'12月'!L16</f>
        <v>26694526</v>
      </c>
      <c r="M16" s="62">
        <f>'10月'!M16+'11月'!M16+'12月'!M16</f>
        <v>27120228</v>
      </c>
      <c r="N16" s="6">
        <f t="shared" si="3"/>
        <v>98.430315556344141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1:59" s="3" customFormat="1" ht="15" customHeight="1" x14ac:dyDescent="0.15">
      <c r="A17" s="70"/>
      <c r="B17" s="43" t="s">
        <v>5</v>
      </c>
      <c r="C17" s="44">
        <f>'10月'!C17+'11月'!C17+'12月'!C17</f>
        <v>2441640</v>
      </c>
      <c r="D17" s="62">
        <f>'10月'!D17+'11月'!D17+'12月'!D17</f>
        <v>2707191</v>
      </c>
      <c r="E17" s="6">
        <f t="shared" si="0"/>
        <v>90.190902673656936</v>
      </c>
      <c r="F17" s="44">
        <f>'10月'!F17+'11月'!F17+'12月'!F17</f>
        <v>324478</v>
      </c>
      <c r="G17" s="62">
        <f>'10月'!G17+'11月'!G17+'12月'!G17</f>
        <v>514963</v>
      </c>
      <c r="H17" s="6">
        <f t="shared" si="1"/>
        <v>63.00996382264357</v>
      </c>
      <c r="I17" s="44">
        <f>'10月'!I17+'11月'!I17+'12月'!I17</f>
        <v>19770991</v>
      </c>
      <c r="J17" s="62">
        <f>'10月'!J17+'11月'!J17+'12月'!J17</f>
        <v>20446052</v>
      </c>
      <c r="K17" s="6">
        <f t="shared" si="2"/>
        <v>96.698330807336291</v>
      </c>
      <c r="L17" s="44">
        <f>'10月'!L17+'11月'!L17+'12月'!L17</f>
        <v>22537109</v>
      </c>
      <c r="M17" s="62">
        <f>'10月'!M17+'11月'!M17+'12月'!M17</f>
        <v>23668206</v>
      </c>
      <c r="N17" s="6">
        <f t="shared" si="3"/>
        <v>95.221027736533983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1:59" s="3" customFormat="1" ht="15" customHeight="1" x14ac:dyDescent="0.15">
      <c r="A18" s="70"/>
      <c r="B18" s="43" t="s">
        <v>4</v>
      </c>
      <c r="C18" s="44">
        <f>'10月'!C18+'11月'!C18+'12月'!C18</f>
        <v>3973433</v>
      </c>
      <c r="D18" s="62">
        <f>'10月'!D18+'11月'!D18+'12月'!D18</f>
        <v>4037025</v>
      </c>
      <c r="E18" s="6">
        <f t="shared" si="0"/>
        <v>98.4247806243459</v>
      </c>
      <c r="F18" s="44">
        <f>'10月'!F18+'11月'!F18+'12月'!F18</f>
        <v>450420</v>
      </c>
      <c r="G18" s="62">
        <f>'10月'!G18+'11月'!G18+'12月'!G18</f>
        <v>408924</v>
      </c>
      <c r="H18" s="6">
        <f t="shared" si="1"/>
        <v>110.1476068902779</v>
      </c>
      <c r="I18" s="44">
        <f>'10月'!I18+'11月'!I18+'12月'!I18</f>
        <v>23061210</v>
      </c>
      <c r="J18" s="62">
        <f>'10月'!J18+'11月'!J18+'12月'!J18</f>
        <v>22188194</v>
      </c>
      <c r="K18" s="6">
        <f t="shared" si="2"/>
        <v>103.93459693024137</v>
      </c>
      <c r="L18" s="44">
        <f>'10月'!L18+'11月'!L18+'12月'!L18</f>
        <v>27485063</v>
      </c>
      <c r="M18" s="62">
        <f>'10月'!M18+'11月'!M18+'12月'!M18</f>
        <v>26634143</v>
      </c>
      <c r="N18" s="6">
        <f t="shared" si="3"/>
        <v>103.19484655466482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1:59" s="3" customFormat="1" ht="15" customHeight="1" x14ac:dyDescent="0.15">
      <c r="A19" s="70"/>
      <c r="B19" s="43" t="s">
        <v>6</v>
      </c>
      <c r="C19" s="44">
        <f>'10月'!C19+'11月'!C19+'12月'!C19</f>
        <v>2133812</v>
      </c>
      <c r="D19" s="62">
        <f>'10月'!D19+'11月'!D19+'12月'!D19</f>
        <v>2011424</v>
      </c>
      <c r="E19" s="6">
        <f t="shared" si="0"/>
        <v>106.08464451055571</v>
      </c>
      <c r="F19" s="44">
        <f>'10月'!F19+'11月'!F19+'12月'!F19</f>
        <v>45989</v>
      </c>
      <c r="G19" s="62">
        <f>'10月'!G19+'11月'!G19+'12月'!G19</f>
        <v>5842</v>
      </c>
      <c r="H19" s="6">
        <f t="shared" si="1"/>
        <v>787.2132831222184</v>
      </c>
      <c r="I19" s="44">
        <f>'10月'!I19+'11月'!I19+'12月'!I19</f>
        <v>11230398</v>
      </c>
      <c r="J19" s="62">
        <f>'10月'!J19+'11月'!J19+'12月'!J19</f>
        <v>12601449</v>
      </c>
      <c r="K19" s="6">
        <f t="shared" si="2"/>
        <v>89.119894069324886</v>
      </c>
      <c r="L19" s="44">
        <f>'10月'!L19+'11月'!L19+'12月'!L19</f>
        <v>13410199</v>
      </c>
      <c r="M19" s="62">
        <f>'10月'!M19+'11月'!M19+'12月'!M19</f>
        <v>14618715</v>
      </c>
      <c r="N19" s="6">
        <f t="shared" si="3"/>
        <v>91.733090083499135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1:59" s="3" customFormat="1" ht="15" customHeight="1" x14ac:dyDescent="0.15">
      <c r="A20" s="70"/>
      <c r="B20" s="43" t="s">
        <v>45</v>
      </c>
      <c r="C20" s="44">
        <f>'10月'!C20+'11月'!C20+'12月'!C20</f>
        <v>7680661</v>
      </c>
      <c r="D20" s="62">
        <f>'10月'!D20+'11月'!D20+'12月'!D20</f>
        <v>8650480</v>
      </c>
      <c r="E20" s="6">
        <f t="shared" si="0"/>
        <v>88.788841775254085</v>
      </c>
      <c r="F20" s="44">
        <f>'10月'!F20+'11月'!F20+'12月'!F20</f>
        <v>348457</v>
      </c>
      <c r="G20" s="62">
        <f>'10月'!G20+'11月'!G20+'12月'!G20</f>
        <v>312328</v>
      </c>
      <c r="H20" s="6">
        <f t="shared" si="1"/>
        <v>111.56764683281679</v>
      </c>
      <c r="I20" s="44">
        <f>'10月'!I20+'11月'!I20+'12月'!I20</f>
        <v>2143553</v>
      </c>
      <c r="J20" s="62">
        <f>'10月'!J20+'11月'!J20+'12月'!J20</f>
        <v>2097116</v>
      </c>
      <c r="K20" s="6">
        <f t="shared" si="2"/>
        <v>102.21432672298528</v>
      </c>
      <c r="L20" s="44">
        <f>'10月'!L20+'11月'!L20+'12月'!L20</f>
        <v>10172671</v>
      </c>
      <c r="M20" s="62">
        <f>'10月'!M20+'11月'!M20+'12月'!M20</f>
        <v>11059924</v>
      </c>
      <c r="N20" s="6">
        <f t="shared" si="3"/>
        <v>91.977765850832256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1:59" s="3" customFormat="1" ht="15" customHeight="1" x14ac:dyDescent="0.15">
      <c r="A21" s="70"/>
      <c r="B21" s="43" t="s">
        <v>75</v>
      </c>
      <c r="C21" s="44">
        <f>'10月'!C21+'11月'!C21+'12月'!C21</f>
        <v>11964970</v>
      </c>
      <c r="D21" s="62">
        <f>'10月'!D21+'11月'!D21+'12月'!D21</f>
        <v>11089741</v>
      </c>
      <c r="E21" s="6">
        <f t="shared" si="0"/>
        <v>107.89224022454627</v>
      </c>
      <c r="F21" s="44">
        <f>'10月'!F21+'11月'!F21+'12月'!F21</f>
        <v>155392</v>
      </c>
      <c r="G21" s="62">
        <f>'10月'!G21+'11月'!G21+'12月'!G21</f>
        <v>41252</v>
      </c>
      <c r="H21" s="6">
        <f t="shared" si="1"/>
        <v>376.68961504896731</v>
      </c>
      <c r="I21" s="44">
        <f>'10月'!I21+'11月'!I21+'12月'!I21</f>
        <v>1271658</v>
      </c>
      <c r="J21" s="62">
        <f>'10月'!J21+'11月'!J21+'12月'!J21</f>
        <v>655551</v>
      </c>
      <c r="K21" s="6">
        <f t="shared" si="2"/>
        <v>193.98307683155087</v>
      </c>
      <c r="L21" s="44">
        <f>'10月'!L21+'11月'!L21+'12月'!L21</f>
        <v>13392020</v>
      </c>
      <c r="M21" s="62">
        <f>'10月'!M21+'11月'!M21+'12月'!M21</f>
        <v>11786544</v>
      </c>
      <c r="N21" s="6">
        <f t="shared" si="3"/>
        <v>113.62126166923909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1:59" s="3" customFormat="1" ht="15" customHeight="1" x14ac:dyDescent="0.15">
      <c r="A22" s="70"/>
      <c r="B22" s="43" t="s">
        <v>10</v>
      </c>
      <c r="C22" s="44">
        <f>'10月'!C22+'11月'!C22+'12月'!C22</f>
        <v>3486175</v>
      </c>
      <c r="D22" s="62">
        <f>'10月'!D22+'11月'!D22+'12月'!D22</f>
        <v>4019173</v>
      </c>
      <c r="E22" s="6">
        <f t="shared" si="0"/>
        <v>86.738615133013681</v>
      </c>
      <c r="F22" s="44">
        <f>'10月'!F22+'11月'!F22+'12月'!F22</f>
        <v>159048</v>
      </c>
      <c r="G22" s="62">
        <f>'10月'!G22+'11月'!G22+'12月'!G22</f>
        <v>130279</v>
      </c>
      <c r="H22" s="6">
        <f t="shared" si="1"/>
        <v>122.0826073273513</v>
      </c>
      <c r="I22" s="44">
        <f>'10月'!I22+'11月'!I22+'12月'!I22</f>
        <v>6119459</v>
      </c>
      <c r="J22" s="62">
        <f>'10月'!J22+'11月'!J22+'12月'!J22</f>
        <v>6285765</v>
      </c>
      <c r="K22" s="6">
        <f t="shared" si="2"/>
        <v>97.354244073712593</v>
      </c>
      <c r="L22" s="44">
        <f>'10月'!L22+'11月'!L22+'12月'!L22</f>
        <v>9764682</v>
      </c>
      <c r="M22" s="62">
        <f>'10月'!M22+'11月'!M22+'12月'!M22</f>
        <v>10435217</v>
      </c>
      <c r="N22" s="6">
        <f t="shared" si="3"/>
        <v>93.574307079574865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1:59" s="3" customFormat="1" ht="15" customHeight="1" x14ac:dyDescent="0.15">
      <c r="A23" s="70"/>
      <c r="B23" s="43" t="s">
        <v>9</v>
      </c>
      <c r="C23" s="44">
        <f>'10月'!C23+'11月'!C23+'12月'!C23</f>
        <v>1024556</v>
      </c>
      <c r="D23" s="62">
        <f>'10月'!D23+'11月'!D23+'12月'!D23</f>
        <v>1308910</v>
      </c>
      <c r="E23" s="6">
        <f t="shared" si="0"/>
        <v>78.275511685295399</v>
      </c>
      <c r="F23" s="44">
        <f>'10月'!F23+'11月'!F23+'12月'!F23</f>
        <v>0</v>
      </c>
      <c r="G23" s="62">
        <f>'10月'!G23+'11月'!G23+'12月'!G23</f>
        <v>0</v>
      </c>
      <c r="H23" s="7" t="s">
        <v>144</v>
      </c>
      <c r="I23" s="44">
        <f>'10月'!I23+'11月'!I23+'12月'!I23</f>
        <v>11905850</v>
      </c>
      <c r="J23" s="62">
        <f>'10月'!J23+'11月'!J23+'12月'!J23</f>
        <v>13384058</v>
      </c>
      <c r="K23" s="6">
        <f t="shared" si="2"/>
        <v>88.955457305997925</v>
      </c>
      <c r="L23" s="44">
        <f>'10月'!L23+'11月'!L23+'12月'!L23</f>
        <v>12930406</v>
      </c>
      <c r="M23" s="62">
        <f>'10月'!M23+'11月'!M23+'12月'!M23</f>
        <v>14692968</v>
      </c>
      <c r="N23" s="6">
        <f t="shared" si="3"/>
        <v>88.004043839202538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1:59" s="3" customFormat="1" ht="15" customHeight="1" x14ac:dyDescent="0.15">
      <c r="A24" s="70"/>
      <c r="B24" s="43" t="s">
        <v>11</v>
      </c>
      <c r="C24" s="44">
        <f>'10月'!C24+'11月'!C24+'12月'!C24</f>
        <v>10884965</v>
      </c>
      <c r="D24" s="62">
        <f>'10月'!D24+'11月'!D24+'12月'!D24</f>
        <v>10764845</v>
      </c>
      <c r="E24" s="6">
        <f t="shared" si="0"/>
        <v>101.11585443171731</v>
      </c>
      <c r="F24" s="44">
        <f>'10月'!F24+'11月'!F24+'12月'!F24</f>
        <v>0</v>
      </c>
      <c r="G24" s="62">
        <f>'10月'!G24+'11月'!G24+'12月'!G24</f>
        <v>0</v>
      </c>
      <c r="H24" s="7" t="s">
        <v>144</v>
      </c>
      <c r="I24" s="44">
        <f>'10月'!I24+'11月'!I24+'12月'!I24</f>
        <v>1425918</v>
      </c>
      <c r="J24" s="62">
        <f>'10月'!J24+'11月'!J24+'12月'!J24</f>
        <v>1274833</v>
      </c>
      <c r="K24" s="6">
        <f t="shared" si="2"/>
        <v>111.85135621685349</v>
      </c>
      <c r="L24" s="44">
        <f>'10月'!L24+'11月'!L24+'12月'!L24</f>
        <v>12310883</v>
      </c>
      <c r="M24" s="62">
        <f>'10月'!M24+'11月'!M24+'12月'!M24</f>
        <v>12039678</v>
      </c>
      <c r="N24" s="6">
        <f t="shared" si="3"/>
        <v>102.25259346637013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1:59" s="3" customFormat="1" ht="15" customHeight="1" x14ac:dyDescent="0.15">
      <c r="A25" s="70"/>
      <c r="B25" s="43" t="s">
        <v>13</v>
      </c>
      <c r="C25" s="44">
        <f>'10月'!C25+'11月'!C25+'12月'!C25</f>
        <v>8880330</v>
      </c>
      <c r="D25" s="62">
        <f>'10月'!D25+'11月'!D25+'12月'!D25</f>
        <v>9320188</v>
      </c>
      <c r="E25" s="6">
        <f t="shared" si="0"/>
        <v>95.280588760655903</v>
      </c>
      <c r="F25" s="44">
        <f>'10月'!F25+'11月'!F25+'12月'!F25</f>
        <v>26740</v>
      </c>
      <c r="G25" s="62">
        <f>'10月'!G25+'11月'!G25+'12月'!G25</f>
        <v>19471</v>
      </c>
      <c r="H25" s="6">
        <f t="shared" si="1"/>
        <v>137.33244312053822</v>
      </c>
      <c r="I25" s="44">
        <f>'10月'!I25+'11月'!I25+'12月'!I25</f>
        <v>808483</v>
      </c>
      <c r="J25" s="62">
        <f>'10月'!J25+'11月'!J25+'12月'!J25</f>
        <v>853652</v>
      </c>
      <c r="K25" s="6">
        <f t="shared" si="2"/>
        <v>94.708733769732873</v>
      </c>
      <c r="L25" s="44">
        <f>'10月'!L25+'11月'!L25+'12月'!L25</f>
        <v>9715553</v>
      </c>
      <c r="M25" s="62">
        <f>'10月'!M25+'11月'!M25+'12月'!M25</f>
        <v>10193311</v>
      </c>
      <c r="N25" s="6">
        <f t="shared" si="3"/>
        <v>95.313024394134544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1:59" s="3" customFormat="1" ht="15" customHeight="1" x14ac:dyDescent="0.15">
      <c r="A26" s="70"/>
      <c r="B26" s="43" t="s">
        <v>19</v>
      </c>
      <c r="C26" s="44">
        <f>'10月'!C26+'11月'!C26+'12月'!C26</f>
        <v>5048310</v>
      </c>
      <c r="D26" s="62">
        <f>'10月'!D26+'11月'!D26+'12月'!D26</f>
        <v>4504649</v>
      </c>
      <c r="E26" s="6">
        <f t="shared" si="0"/>
        <v>112.06888705424107</v>
      </c>
      <c r="F26" s="44">
        <f>'10月'!F26+'11月'!F26+'12月'!F26</f>
        <v>35319</v>
      </c>
      <c r="G26" s="62">
        <f>'10月'!G26+'11月'!G26+'12月'!G26</f>
        <v>27778</v>
      </c>
      <c r="H26" s="6">
        <f t="shared" si="1"/>
        <v>127.14738282093742</v>
      </c>
      <c r="I26" s="44">
        <f>'10月'!I26+'11月'!I26+'12月'!I26</f>
        <v>3241571</v>
      </c>
      <c r="J26" s="62">
        <f>'10月'!J26+'11月'!J26+'12月'!J26</f>
        <v>2714032</v>
      </c>
      <c r="K26" s="6">
        <f t="shared" si="2"/>
        <v>119.43746425981713</v>
      </c>
      <c r="L26" s="44">
        <f>'10月'!L26+'11月'!L26+'12月'!L26</f>
        <v>8325200</v>
      </c>
      <c r="M26" s="62">
        <f>'10月'!M26+'11月'!M26+'12月'!M26</f>
        <v>7246459</v>
      </c>
      <c r="N26" s="6">
        <f t="shared" si="3"/>
        <v>114.88645695780519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1:59" s="3" customFormat="1" ht="15" customHeight="1" x14ac:dyDescent="0.15">
      <c r="A27" s="70"/>
      <c r="B27" s="43" t="s">
        <v>12</v>
      </c>
      <c r="C27" s="44">
        <f>'10月'!C27+'11月'!C27+'12月'!C27</f>
        <v>1229274</v>
      </c>
      <c r="D27" s="62">
        <f>'10月'!D27+'11月'!D27+'12月'!D27</f>
        <v>1454420</v>
      </c>
      <c r="E27" s="6">
        <f t="shared" si="0"/>
        <v>84.519877339420518</v>
      </c>
      <c r="F27" s="44">
        <f>'10月'!F27+'11月'!F27+'12月'!F27</f>
        <v>63212</v>
      </c>
      <c r="G27" s="62">
        <f>'10月'!G27+'11月'!G27+'12月'!G27</f>
        <v>43476</v>
      </c>
      <c r="H27" s="6">
        <f t="shared" si="1"/>
        <v>145.39516054834851</v>
      </c>
      <c r="I27" s="44">
        <f>'10月'!I27+'11月'!I27+'12月'!I27</f>
        <v>6675995</v>
      </c>
      <c r="J27" s="62">
        <f>'10月'!J27+'11月'!J27+'12月'!J27</f>
        <v>7785714</v>
      </c>
      <c r="K27" s="6">
        <f t="shared" si="2"/>
        <v>85.746727917311119</v>
      </c>
      <c r="L27" s="44">
        <f>'10月'!L27+'11月'!L27+'12月'!L27</f>
        <v>7968481</v>
      </c>
      <c r="M27" s="62">
        <f>'10月'!M27+'11月'!M27+'12月'!M27</f>
        <v>9283610</v>
      </c>
      <c r="N27" s="6">
        <f t="shared" si="3"/>
        <v>85.833862042890644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1:59" s="3" customFormat="1" ht="15" customHeight="1" x14ac:dyDescent="0.15">
      <c r="A28" s="70"/>
      <c r="B28" s="43" t="s">
        <v>14</v>
      </c>
      <c r="C28" s="44">
        <f>'10月'!C28+'11月'!C28+'12月'!C28</f>
        <v>6534203</v>
      </c>
      <c r="D28" s="62">
        <f>'10月'!D28+'11月'!D28+'12月'!D28</f>
        <v>7947592</v>
      </c>
      <c r="E28" s="6">
        <f t="shared" si="0"/>
        <v>82.21613540302522</v>
      </c>
      <c r="F28" s="44">
        <f>'10月'!F28+'11月'!F28+'12月'!F28</f>
        <v>0</v>
      </c>
      <c r="G28" s="62">
        <f>'10月'!G28+'11月'!G28+'12月'!G28</f>
        <v>0</v>
      </c>
      <c r="H28" s="7" t="s">
        <v>144</v>
      </c>
      <c r="I28" s="44">
        <f>'10月'!I28+'11月'!I28+'12月'!I28</f>
        <v>459232</v>
      </c>
      <c r="J28" s="62">
        <f>'10月'!J28+'11月'!J28+'12月'!J28</f>
        <v>607743</v>
      </c>
      <c r="K28" s="6">
        <f t="shared" si="2"/>
        <v>75.563519448187805</v>
      </c>
      <c r="L28" s="44">
        <f>'10月'!L28+'11月'!L28+'12月'!L28</f>
        <v>6993435</v>
      </c>
      <c r="M28" s="62">
        <f>'10月'!M28+'11月'!M28+'12月'!M28</f>
        <v>8555335</v>
      </c>
      <c r="N28" s="6">
        <f t="shared" si="3"/>
        <v>81.743555337108361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1:59" s="3" customFormat="1" ht="15" customHeight="1" x14ac:dyDescent="0.15">
      <c r="A29" s="70"/>
      <c r="B29" s="43" t="s">
        <v>18</v>
      </c>
      <c r="C29" s="44">
        <f>'10月'!C29+'11月'!C29+'12月'!C29</f>
        <v>6886670</v>
      </c>
      <c r="D29" s="62">
        <f>'10月'!D29+'11月'!D29+'12月'!D29</f>
        <v>6665266</v>
      </c>
      <c r="E29" s="6">
        <f t="shared" si="0"/>
        <v>103.32175790133506</v>
      </c>
      <c r="F29" s="44">
        <f>'10月'!F29+'11月'!F29+'12月'!F29</f>
        <v>42444</v>
      </c>
      <c r="G29" s="62">
        <f>'10月'!G29+'11月'!G29+'12月'!G29</f>
        <v>41779</v>
      </c>
      <c r="H29" s="6">
        <f t="shared" si="1"/>
        <v>101.59170875320136</v>
      </c>
      <c r="I29" s="44">
        <f>'10月'!I29+'11月'!I29+'12月'!I29</f>
        <v>380095</v>
      </c>
      <c r="J29" s="62">
        <f>'10月'!J29+'11月'!J29+'12月'!J29</f>
        <v>345904</v>
      </c>
      <c r="K29" s="6">
        <f t="shared" si="2"/>
        <v>109.88453443730053</v>
      </c>
      <c r="L29" s="44">
        <f>'10月'!L29+'11月'!L29+'12月'!L29</f>
        <v>7309209</v>
      </c>
      <c r="M29" s="62">
        <f>'10月'!M29+'11月'!M29+'12月'!M29</f>
        <v>7052949</v>
      </c>
      <c r="N29" s="6">
        <f t="shared" si="3"/>
        <v>103.63337378449779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1:59" s="3" customFormat="1" ht="15" customHeight="1" x14ac:dyDescent="0.15">
      <c r="A30" s="70"/>
      <c r="B30" s="43" t="s">
        <v>16</v>
      </c>
      <c r="C30" s="44">
        <f>'10月'!C30+'11月'!C30+'12月'!C30</f>
        <v>380796</v>
      </c>
      <c r="D30" s="62">
        <f>'10月'!D30+'11月'!D30+'12月'!D30</f>
        <v>451139</v>
      </c>
      <c r="E30" s="6">
        <f t="shared" si="0"/>
        <v>84.407688096130016</v>
      </c>
      <c r="F30" s="44">
        <f>'10月'!F30+'11月'!F30+'12月'!F30</f>
        <v>234086</v>
      </c>
      <c r="G30" s="62">
        <f>'10月'!G30+'11月'!G30+'12月'!G30</f>
        <v>295563</v>
      </c>
      <c r="H30" s="6">
        <f t="shared" si="1"/>
        <v>79.200035187083628</v>
      </c>
      <c r="I30" s="44">
        <f>'10月'!I30+'11月'!I30+'12月'!I30</f>
        <v>6705918</v>
      </c>
      <c r="J30" s="62">
        <f>'10月'!J30+'11月'!J30+'12月'!J30</f>
        <v>7774069</v>
      </c>
      <c r="K30" s="6">
        <f t="shared" si="2"/>
        <v>86.260078216439808</v>
      </c>
      <c r="L30" s="44">
        <f>'10月'!L30+'11月'!L30+'12月'!L30</f>
        <v>7320800</v>
      </c>
      <c r="M30" s="62">
        <f>'10月'!M30+'11月'!M30+'12月'!M30</f>
        <v>8520771</v>
      </c>
      <c r="N30" s="6">
        <f t="shared" si="3"/>
        <v>85.917107735907933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1:59" s="3" customFormat="1" ht="15" customHeight="1" x14ac:dyDescent="0.15">
      <c r="A31" s="71"/>
      <c r="B31" s="67" t="s">
        <v>76</v>
      </c>
      <c r="C31" s="44">
        <f>'10月'!C31+'11月'!C31+'12月'!C31</f>
        <v>4942613</v>
      </c>
      <c r="D31" s="62">
        <f>'10月'!D31+'11月'!D31+'12月'!D31</f>
        <v>5261699</v>
      </c>
      <c r="E31" s="6">
        <f t="shared" si="0"/>
        <v>93.935685032534167</v>
      </c>
      <c r="F31" s="44">
        <f>'10月'!F31+'11月'!F31+'12月'!F31</f>
        <v>0</v>
      </c>
      <c r="G31" s="62">
        <f>'10月'!G31+'11月'!G31+'12月'!G31</f>
        <v>0</v>
      </c>
      <c r="H31" s="7" t="s">
        <v>145</v>
      </c>
      <c r="I31" s="44">
        <f>'10月'!I31+'11月'!I31+'12月'!I31</f>
        <v>1060992</v>
      </c>
      <c r="J31" s="62">
        <f>'10月'!J31+'11月'!J31+'12月'!J31</f>
        <v>883855</v>
      </c>
      <c r="K31" s="6">
        <f t="shared" si="2"/>
        <v>120.04140950721556</v>
      </c>
      <c r="L31" s="44">
        <f>'10月'!L31+'11月'!L31+'12月'!L31</f>
        <v>6003605</v>
      </c>
      <c r="M31" s="62">
        <f>'10月'!M31+'11月'!M31+'12月'!M31</f>
        <v>6145554</v>
      </c>
      <c r="N31" s="6">
        <f t="shared" si="3"/>
        <v>97.690216374308974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1:59" s="3" customFormat="1" ht="15" customHeight="1" x14ac:dyDescent="0.15">
      <c r="A32" s="71"/>
      <c r="B32" s="67" t="s">
        <v>77</v>
      </c>
      <c r="C32" s="44">
        <f>'10月'!C32+'11月'!C32+'12月'!C32</f>
        <v>5133737</v>
      </c>
      <c r="D32" s="62">
        <f>'10月'!D32+'11月'!D32+'12月'!D32</f>
        <v>4905260</v>
      </c>
      <c r="E32" s="6">
        <f t="shared" si="0"/>
        <v>104.65779591703598</v>
      </c>
      <c r="F32" s="44">
        <f>'10月'!F32+'11月'!F32+'12月'!F32</f>
        <v>158346</v>
      </c>
      <c r="G32" s="62">
        <f>'10月'!G32+'11月'!G32+'12月'!G32</f>
        <v>254518</v>
      </c>
      <c r="H32" s="6">
        <f t="shared" si="1"/>
        <v>62.214067374409666</v>
      </c>
      <c r="I32" s="44">
        <f>'10月'!I32+'11月'!I32+'12月'!I32</f>
        <v>177619</v>
      </c>
      <c r="J32" s="62">
        <f>'10月'!J32+'11月'!J32+'12月'!J32</f>
        <v>213864</v>
      </c>
      <c r="K32" s="6">
        <f t="shared" si="2"/>
        <v>83.052313619870574</v>
      </c>
      <c r="L32" s="44">
        <f>'10月'!L32+'11月'!L32+'12月'!L32</f>
        <v>5469702</v>
      </c>
      <c r="M32" s="62">
        <f>'10月'!M32+'11月'!M32+'12月'!M32</f>
        <v>5373642</v>
      </c>
      <c r="N32" s="6">
        <f t="shared" si="3"/>
        <v>101.78761443356295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1:59" s="3" customFormat="1" ht="15" customHeight="1" x14ac:dyDescent="0.15">
      <c r="A33" s="71"/>
      <c r="B33" s="67" t="s">
        <v>78</v>
      </c>
      <c r="C33" s="44">
        <f>'10月'!C33+'11月'!C33+'12月'!C33</f>
        <v>3325731</v>
      </c>
      <c r="D33" s="62">
        <f>'10月'!D33+'11月'!D33+'12月'!D33</f>
        <v>3945636</v>
      </c>
      <c r="E33" s="6">
        <f t="shared" si="0"/>
        <v>84.288844688156743</v>
      </c>
      <c r="F33" s="44">
        <f>'10月'!F33+'11月'!F33+'12月'!F33</f>
        <v>47224</v>
      </c>
      <c r="G33" s="62">
        <f>'10月'!G33+'11月'!G33+'12月'!G33</f>
        <v>66534</v>
      </c>
      <c r="H33" s="6">
        <f t="shared" si="1"/>
        <v>70.977244716986803</v>
      </c>
      <c r="I33" s="44">
        <f>'10月'!I33+'11月'!I33+'12月'!I33</f>
        <v>741366</v>
      </c>
      <c r="J33" s="62">
        <f>'10月'!J33+'11月'!J33+'12月'!J33</f>
        <v>818066</v>
      </c>
      <c r="K33" s="6">
        <f t="shared" si="2"/>
        <v>90.624228362992724</v>
      </c>
      <c r="L33" s="44">
        <f>'10月'!L33+'11月'!L33+'12月'!L33</f>
        <v>4114321</v>
      </c>
      <c r="M33" s="62">
        <f>'10月'!M33+'11月'!M33+'12月'!M33</f>
        <v>4830236</v>
      </c>
      <c r="N33" s="6">
        <f t="shared" si="3"/>
        <v>85.178467470326495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1:59" s="3" customFormat="1" ht="15" customHeight="1" x14ac:dyDescent="0.15">
      <c r="A34" s="70"/>
      <c r="B34" s="43" t="s">
        <v>15</v>
      </c>
      <c r="C34" s="44">
        <f>'10月'!C34+'11月'!C34+'12月'!C34</f>
        <v>860417</v>
      </c>
      <c r="D34" s="62">
        <f>'10月'!D34+'11月'!D34+'12月'!D34</f>
        <v>974197</v>
      </c>
      <c r="E34" s="6">
        <f t="shared" si="0"/>
        <v>88.320637407013152</v>
      </c>
      <c r="F34" s="44">
        <f>'10月'!F34+'11月'!F34+'12月'!F34</f>
        <v>214754</v>
      </c>
      <c r="G34" s="62">
        <f>'10月'!G34+'11月'!G34+'12月'!G34</f>
        <v>218872</v>
      </c>
      <c r="H34" s="6">
        <f t="shared" si="1"/>
        <v>98.118535034175224</v>
      </c>
      <c r="I34" s="44">
        <f>'10月'!I34+'11月'!I34+'12月'!I34</f>
        <v>4320219</v>
      </c>
      <c r="J34" s="62">
        <f>'10月'!J34+'11月'!J34+'12月'!J34</f>
        <v>4404050</v>
      </c>
      <c r="K34" s="6">
        <f t="shared" si="2"/>
        <v>98.096502083309673</v>
      </c>
      <c r="L34" s="44">
        <f>'10月'!L34+'11月'!L34+'12月'!L34</f>
        <v>5395390</v>
      </c>
      <c r="M34" s="62">
        <f>'10月'!M34+'11月'!M34+'12月'!M34</f>
        <v>5597119</v>
      </c>
      <c r="N34" s="6">
        <f t="shared" si="3"/>
        <v>96.395842218112577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1:59" s="3" customFormat="1" ht="15" customHeight="1" x14ac:dyDescent="0.15">
      <c r="A35" s="71"/>
      <c r="B35" s="67" t="s">
        <v>79</v>
      </c>
      <c r="C35" s="44">
        <f>'10月'!C35+'11月'!C35+'12月'!C35</f>
        <v>1147414</v>
      </c>
      <c r="D35" s="62">
        <f>'10月'!D35+'11月'!D35+'12月'!D35</f>
        <v>1321011</v>
      </c>
      <c r="E35" s="6">
        <f t="shared" si="0"/>
        <v>86.858777103294372</v>
      </c>
      <c r="F35" s="44">
        <f>'10月'!F35+'11月'!F35+'12月'!F35</f>
        <v>758228</v>
      </c>
      <c r="G35" s="62">
        <f>'10月'!G35+'11月'!G35+'12月'!G35</f>
        <v>699561</v>
      </c>
      <c r="H35" s="6">
        <f t="shared" si="1"/>
        <v>108.38625938266999</v>
      </c>
      <c r="I35" s="44">
        <f>'10月'!I35+'11月'!I35+'12月'!I35</f>
        <v>2569105</v>
      </c>
      <c r="J35" s="62">
        <f>'10月'!J35+'11月'!J35+'12月'!J35</f>
        <v>2766959</v>
      </c>
      <c r="K35" s="6">
        <f t="shared" si="2"/>
        <v>92.849406153108887</v>
      </c>
      <c r="L35" s="44">
        <f>'10月'!L35+'11月'!L35+'12月'!L35</f>
        <v>4474747</v>
      </c>
      <c r="M35" s="62">
        <f>'10月'!M35+'11月'!M35+'12月'!M35</f>
        <v>4787531</v>
      </c>
      <c r="N35" s="6">
        <f t="shared" si="3"/>
        <v>93.466695045943311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1:59" s="3" customFormat="1" ht="15" customHeight="1" x14ac:dyDescent="0.15">
      <c r="A36" s="70"/>
      <c r="B36" s="43" t="s">
        <v>17</v>
      </c>
      <c r="C36" s="44">
        <f>'10月'!C36+'11月'!C36+'12月'!C36</f>
        <v>344189</v>
      </c>
      <c r="D36" s="62">
        <f>'10月'!D36+'11月'!D36+'12月'!D36</f>
        <v>308752</v>
      </c>
      <c r="E36" s="6">
        <f t="shared" si="0"/>
        <v>111.47749650204695</v>
      </c>
      <c r="F36" s="44">
        <f>'10月'!F36+'11月'!F36+'12月'!F36</f>
        <v>0</v>
      </c>
      <c r="G36" s="62">
        <f>'10月'!G36+'11月'!G36+'12月'!G36</f>
        <v>0</v>
      </c>
      <c r="H36" s="7" t="s">
        <v>146</v>
      </c>
      <c r="I36" s="44">
        <f>'10月'!I36+'11月'!I36+'12月'!I36</f>
        <v>5591502</v>
      </c>
      <c r="J36" s="62">
        <f>'10月'!J36+'11月'!J36+'12月'!J36</f>
        <v>6274305</v>
      </c>
      <c r="K36" s="6">
        <f t="shared" si="2"/>
        <v>89.117471974983687</v>
      </c>
      <c r="L36" s="44">
        <f>'10月'!L36+'11月'!L36+'12月'!L36</f>
        <v>5935691</v>
      </c>
      <c r="M36" s="62">
        <f>'10月'!M36+'11月'!M36+'12月'!M36</f>
        <v>6583057</v>
      </c>
      <c r="N36" s="6">
        <f t="shared" si="3"/>
        <v>90.166179633565378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1:59" s="3" customFormat="1" ht="15" customHeight="1" x14ac:dyDescent="0.15">
      <c r="A37" s="72"/>
      <c r="B37" s="68" t="s">
        <v>80</v>
      </c>
      <c r="C37" s="44">
        <f>'10月'!C37+'11月'!C37+'12月'!C37</f>
        <v>1618795</v>
      </c>
      <c r="D37" s="62">
        <f>'10月'!D37+'11月'!D37+'12月'!D37</f>
        <v>1815687</v>
      </c>
      <c r="E37" s="6">
        <f t="shared" si="0"/>
        <v>89.156060488399163</v>
      </c>
      <c r="F37" s="44">
        <f>'10月'!F37+'11月'!F37+'12月'!F37</f>
        <v>2866</v>
      </c>
      <c r="G37" s="62">
        <f>'10月'!G37+'11月'!G37+'12月'!G37</f>
        <v>14852</v>
      </c>
      <c r="H37" s="6">
        <f t="shared" si="1"/>
        <v>19.297064368435226</v>
      </c>
      <c r="I37" s="44">
        <f>'10月'!I37+'11月'!I37+'12月'!I37</f>
        <v>2458860</v>
      </c>
      <c r="J37" s="62">
        <f>'10月'!J37+'11月'!J37+'12月'!J37</f>
        <v>2451204</v>
      </c>
      <c r="K37" s="6">
        <f t="shared" si="2"/>
        <v>100.31233630493423</v>
      </c>
      <c r="L37" s="44">
        <f>'10月'!L37+'11月'!L37+'12月'!L37</f>
        <v>4080521</v>
      </c>
      <c r="M37" s="62">
        <f>'10月'!M37+'11月'!M37+'12月'!M37</f>
        <v>4281743</v>
      </c>
      <c r="N37" s="6">
        <f t="shared" si="3"/>
        <v>95.300465254453613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1:59" s="3" customFormat="1" ht="15" customHeight="1" x14ac:dyDescent="0.15">
      <c r="A38" s="72"/>
      <c r="B38" s="68" t="s">
        <v>81</v>
      </c>
      <c r="C38" s="44">
        <f>'10月'!C38+'11月'!C38+'12月'!C38</f>
        <v>622135</v>
      </c>
      <c r="D38" s="62">
        <f>'10月'!D38+'11月'!D38+'12月'!D38</f>
        <v>717026</v>
      </c>
      <c r="E38" s="6">
        <f t="shared" si="0"/>
        <v>86.766030799441026</v>
      </c>
      <c r="F38" s="44">
        <f>'10月'!F38+'11月'!F38+'12月'!F38</f>
        <v>32806</v>
      </c>
      <c r="G38" s="62">
        <f>'10月'!G38+'11月'!G38+'12月'!G38</f>
        <v>17493</v>
      </c>
      <c r="H38" s="6">
        <f t="shared" si="1"/>
        <v>187.53787229177385</v>
      </c>
      <c r="I38" s="44">
        <f>'10月'!I38+'11月'!I38+'12月'!I38</f>
        <v>3342686</v>
      </c>
      <c r="J38" s="62">
        <f>'10月'!J38+'11月'!J38+'12月'!J38</f>
        <v>3617817</v>
      </c>
      <c r="K38" s="6">
        <f t="shared" si="2"/>
        <v>92.395110089869121</v>
      </c>
      <c r="L38" s="44">
        <f>'10月'!L38+'11月'!L38+'12月'!L38</f>
        <v>3997627</v>
      </c>
      <c r="M38" s="62">
        <f>'10月'!M38+'11月'!M38+'12月'!M38</f>
        <v>4352336</v>
      </c>
      <c r="N38" s="6">
        <f t="shared" si="3"/>
        <v>91.850146679851917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1:59" s="3" customFormat="1" ht="15" customHeight="1" x14ac:dyDescent="0.15">
      <c r="A39" s="72"/>
      <c r="B39" s="68" t="s">
        <v>82</v>
      </c>
      <c r="C39" s="44">
        <f>'10月'!C39+'11月'!C39+'12月'!C39</f>
        <v>1007640</v>
      </c>
      <c r="D39" s="62">
        <f>'10月'!D39+'11月'!D39+'12月'!D39</f>
        <v>984630</v>
      </c>
      <c r="E39" s="6">
        <f t="shared" si="0"/>
        <v>102.33691843636696</v>
      </c>
      <c r="F39" s="44">
        <f>'10月'!F39+'11月'!F39+'12月'!F39</f>
        <v>102665</v>
      </c>
      <c r="G39" s="62">
        <f>'10月'!G39+'11月'!G39+'12月'!G39</f>
        <v>65100</v>
      </c>
      <c r="H39" s="6">
        <f t="shared" si="1"/>
        <v>157.70353302611366</v>
      </c>
      <c r="I39" s="44">
        <f>'10月'!I39+'11月'!I39+'12月'!I39</f>
        <v>2717553</v>
      </c>
      <c r="J39" s="62">
        <f>'10月'!J39+'11月'!J39+'12月'!J39</f>
        <v>3071983</v>
      </c>
      <c r="K39" s="6">
        <f t="shared" si="2"/>
        <v>88.462501257331169</v>
      </c>
      <c r="L39" s="44">
        <f>'10月'!L39+'11月'!L39+'12月'!L39</f>
        <v>3827858</v>
      </c>
      <c r="M39" s="62">
        <f>'10月'!M39+'11月'!M39+'12月'!M39</f>
        <v>4121713</v>
      </c>
      <c r="N39" s="6">
        <f t="shared" si="3"/>
        <v>92.87056134184985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1:59" s="3" customFormat="1" ht="15" customHeight="1" x14ac:dyDescent="0.15">
      <c r="A40" s="72"/>
      <c r="B40" s="68" t="s">
        <v>83</v>
      </c>
      <c r="C40" s="44">
        <f>'10月'!C40+'11月'!C40+'12月'!C40</f>
        <v>0</v>
      </c>
      <c r="D40" s="49" t="s">
        <v>144</v>
      </c>
      <c r="E40" s="7" t="s">
        <v>149</v>
      </c>
      <c r="F40" s="44">
        <f>'10月'!F40+'11月'!F40+'12月'!F40</f>
        <v>191409</v>
      </c>
      <c r="G40" s="49" t="s">
        <v>143</v>
      </c>
      <c r="H40" s="7" t="s">
        <v>147</v>
      </c>
      <c r="I40" s="44">
        <f>'10月'!I40+'11月'!I40+'12月'!I40</f>
        <v>3718656</v>
      </c>
      <c r="J40" s="49" t="s">
        <v>144</v>
      </c>
      <c r="K40" s="7" t="s">
        <v>144</v>
      </c>
      <c r="L40" s="44">
        <f>'10月'!L40+'11月'!L40+'12月'!L40</f>
        <v>3910065</v>
      </c>
      <c r="M40" s="49" t="s">
        <v>144</v>
      </c>
      <c r="N40" s="7" t="s">
        <v>143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1:59" s="3" customFormat="1" ht="15" customHeight="1" x14ac:dyDescent="0.15">
      <c r="A41" s="72"/>
      <c r="B41" s="68" t="s">
        <v>84</v>
      </c>
      <c r="C41" s="44">
        <f>'10月'!C41+'11月'!C41+'12月'!C41</f>
        <v>2341047</v>
      </c>
      <c r="D41" s="62">
        <f>'10月'!D41+'11月'!D41+'12月'!D41</f>
        <v>2417477</v>
      </c>
      <c r="E41" s="6">
        <f t="shared" si="0"/>
        <v>96.838439414315005</v>
      </c>
      <c r="F41" s="44">
        <f>'10月'!F41+'11月'!F41+'12月'!F41</f>
        <v>0</v>
      </c>
      <c r="G41" s="62">
        <f>'10月'!G41+'11月'!G41+'12月'!G41</f>
        <v>0</v>
      </c>
      <c r="H41" s="7" t="s">
        <v>151</v>
      </c>
      <c r="I41" s="44">
        <f>'10月'!I41+'11月'!I41+'12月'!I41</f>
        <v>579549</v>
      </c>
      <c r="J41" s="62">
        <f>'10月'!J41+'11月'!J41+'12月'!J41</f>
        <v>598957</v>
      </c>
      <c r="K41" s="6">
        <f t="shared" si="2"/>
        <v>96.759700612898754</v>
      </c>
      <c r="L41" s="44">
        <f>'10月'!L41+'11月'!L41+'12月'!L41</f>
        <v>2920596</v>
      </c>
      <c r="M41" s="62">
        <f>'10月'!M41+'11月'!M41+'12月'!M41</f>
        <v>3016434</v>
      </c>
      <c r="N41" s="6">
        <f t="shared" si="3"/>
        <v>96.822804675984955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1:59" s="3" customFormat="1" ht="15" customHeight="1" x14ac:dyDescent="0.15">
      <c r="A42" s="72"/>
      <c r="B42" s="68" t="s">
        <v>85</v>
      </c>
      <c r="C42" s="44">
        <f>'10月'!C42+'11月'!C42+'12月'!C42</f>
        <v>250853</v>
      </c>
      <c r="D42" s="62">
        <f>'10月'!D42+'11月'!D42+'12月'!D42</f>
        <v>313569</v>
      </c>
      <c r="E42" s="6">
        <f t="shared" si="0"/>
        <v>79.999298400033169</v>
      </c>
      <c r="F42" s="44">
        <f>'10月'!F42+'11月'!F42+'12月'!F42</f>
        <v>0</v>
      </c>
      <c r="G42" s="62">
        <f>'10月'!G42+'11月'!G42+'12月'!G42</f>
        <v>0</v>
      </c>
      <c r="H42" s="7" t="s">
        <v>148</v>
      </c>
      <c r="I42" s="44">
        <f>'10月'!I42+'11月'!I42+'12月'!I42</f>
        <v>2677559</v>
      </c>
      <c r="J42" s="62">
        <f>'10月'!J42+'11月'!J42+'12月'!J42</f>
        <v>3834684</v>
      </c>
      <c r="K42" s="6">
        <f t="shared" si="2"/>
        <v>69.824762614077201</v>
      </c>
      <c r="L42" s="44">
        <f>'10月'!L42+'11月'!L42+'12月'!L42</f>
        <v>2928412</v>
      </c>
      <c r="M42" s="62">
        <f>'10月'!M42+'11月'!M42+'12月'!M42</f>
        <v>4148253</v>
      </c>
      <c r="N42" s="6">
        <f t="shared" si="3"/>
        <v>70.593862042647842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1:59" s="3" customFormat="1" ht="15" customHeight="1" x14ac:dyDescent="0.15">
      <c r="A43" s="72"/>
      <c r="B43" s="68" t="s">
        <v>86</v>
      </c>
      <c r="C43" s="44">
        <f>'10月'!C43+'11月'!C43+'12月'!C43</f>
        <v>631455</v>
      </c>
      <c r="D43" s="62">
        <f>'10月'!D43+'11月'!D43+'12月'!D43</f>
        <v>706388</v>
      </c>
      <c r="E43" s="6">
        <f t="shared" si="0"/>
        <v>89.39209046586295</v>
      </c>
      <c r="F43" s="44">
        <f>'10月'!F43+'11月'!F43+'12月'!F43</f>
        <v>48515</v>
      </c>
      <c r="G43" s="62">
        <f>'10月'!G43+'11月'!G43+'12月'!G43</f>
        <v>48221</v>
      </c>
      <c r="H43" s="6">
        <f t="shared" si="1"/>
        <v>100.6096928724</v>
      </c>
      <c r="I43" s="44">
        <f>'10月'!I43+'11月'!I43+'12月'!I43</f>
        <v>3013716</v>
      </c>
      <c r="J43" s="62">
        <f>'10月'!J43+'11月'!J43+'12月'!J43</f>
        <v>3025845</v>
      </c>
      <c r="K43" s="6">
        <f t="shared" si="2"/>
        <v>99.599153294369017</v>
      </c>
      <c r="L43" s="44">
        <f>'10月'!L43+'11月'!L43+'12月'!L43</f>
        <v>3693686</v>
      </c>
      <c r="M43" s="62">
        <f>'10月'!M43+'11月'!M43+'12月'!M43</f>
        <v>3780454</v>
      </c>
      <c r="N43" s="6">
        <f t="shared" si="3"/>
        <v>97.704825928314435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1:59" s="3" customFormat="1" ht="15" customHeight="1" x14ac:dyDescent="0.15">
      <c r="A44" s="72"/>
      <c r="B44" s="68" t="s">
        <v>87</v>
      </c>
      <c r="C44" s="44">
        <f>'10月'!C44+'11月'!C44+'12月'!C44</f>
        <v>1183449</v>
      </c>
      <c r="D44" s="62">
        <f>'10月'!D44+'11月'!D44+'12月'!D44</f>
        <v>1050915</v>
      </c>
      <c r="E44" s="6">
        <f t="shared" si="0"/>
        <v>112.61129587074122</v>
      </c>
      <c r="F44" s="44">
        <f>'10月'!F44+'11月'!F44+'12月'!F44</f>
        <v>11759</v>
      </c>
      <c r="G44" s="62">
        <f>'10月'!G44+'11月'!G44+'12月'!G44</f>
        <v>19431</v>
      </c>
      <c r="H44" s="6">
        <f t="shared" si="1"/>
        <v>60.516700118367559</v>
      </c>
      <c r="I44" s="44">
        <f>'10月'!I44+'11月'!I44+'12月'!I44</f>
        <v>2547910</v>
      </c>
      <c r="J44" s="62">
        <f>'10月'!J44+'11月'!J44+'12月'!J44</f>
        <v>2612275</v>
      </c>
      <c r="K44" s="6">
        <f t="shared" si="2"/>
        <v>97.536055736857719</v>
      </c>
      <c r="L44" s="44">
        <f>'10月'!L44+'11月'!L44+'12月'!L44</f>
        <v>3743118</v>
      </c>
      <c r="M44" s="62">
        <f>'10月'!M44+'11月'!M44+'12月'!M44</f>
        <v>3682621</v>
      </c>
      <c r="N44" s="6">
        <f t="shared" si="3"/>
        <v>101.64277019003585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1:59" s="3" customFormat="1" ht="15" customHeight="1" x14ac:dyDescent="0.15">
      <c r="A45" s="72"/>
      <c r="B45" s="68" t="s">
        <v>88</v>
      </c>
      <c r="C45" s="44">
        <f>'10月'!C45+'11月'!C45+'12月'!C45</f>
        <v>237541</v>
      </c>
      <c r="D45" s="62">
        <f>'10月'!D45+'11月'!D45+'12月'!D45</f>
        <v>258038</v>
      </c>
      <c r="E45" s="6">
        <f t="shared" si="0"/>
        <v>92.056596315271406</v>
      </c>
      <c r="F45" s="44">
        <f>'10月'!F45+'11月'!F45+'12月'!F45</f>
        <v>4547</v>
      </c>
      <c r="G45" s="62">
        <f>'10月'!G45+'11月'!G45+'12月'!G45</f>
        <v>739</v>
      </c>
      <c r="H45" s="7">
        <f t="shared" si="1"/>
        <v>615.29093369418138</v>
      </c>
      <c r="I45" s="44">
        <f>'10月'!I45+'11月'!I45+'12月'!I45</f>
        <v>2941527</v>
      </c>
      <c r="J45" s="62">
        <f>'10月'!J45+'11月'!J45+'12月'!J45</f>
        <v>2758404</v>
      </c>
      <c r="K45" s="6">
        <f t="shared" si="2"/>
        <v>106.63873022225896</v>
      </c>
      <c r="L45" s="44">
        <f>'10月'!L45+'11月'!L45+'12月'!L45</f>
        <v>3183615</v>
      </c>
      <c r="M45" s="62">
        <f>'10月'!M45+'11月'!M45+'12月'!M45</f>
        <v>3017181</v>
      </c>
      <c r="N45" s="6">
        <f t="shared" si="3"/>
        <v>105.51620867293012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1:59" s="3" customFormat="1" ht="15" customHeight="1" x14ac:dyDescent="0.15">
      <c r="A46" s="72"/>
      <c r="B46" s="68" t="s">
        <v>89</v>
      </c>
      <c r="C46" s="44">
        <f>'10月'!C46+'11月'!C46+'12月'!C46</f>
        <v>1612124</v>
      </c>
      <c r="D46" s="62">
        <f>'10月'!D46+'11月'!D46+'12月'!D46</f>
        <v>1637750</v>
      </c>
      <c r="E46" s="6">
        <f t="shared" si="0"/>
        <v>98.435292321782924</v>
      </c>
      <c r="F46" s="44">
        <f>'10月'!F46+'11月'!F46+'12月'!F46</f>
        <v>0</v>
      </c>
      <c r="G46" s="62">
        <f>'10月'!G46+'11月'!G46+'12月'!G46</f>
        <v>0</v>
      </c>
      <c r="H46" s="7" t="s">
        <v>144</v>
      </c>
      <c r="I46" s="44">
        <f>'10月'!I46+'11月'!I46+'12月'!I46</f>
        <v>98906</v>
      </c>
      <c r="J46" s="62">
        <f>'10月'!J46+'11月'!J46+'12月'!J46</f>
        <v>103398</v>
      </c>
      <c r="K46" s="6">
        <f t="shared" si="2"/>
        <v>95.655621965608617</v>
      </c>
      <c r="L46" s="44">
        <f>'10月'!L46+'11月'!L46+'12月'!L46</f>
        <v>1711030</v>
      </c>
      <c r="M46" s="62">
        <f>'10月'!M46+'11月'!M46+'12月'!M46</f>
        <v>1741148</v>
      </c>
      <c r="N46" s="6">
        <f t="shared" si="3"/>
        <v>98.270221715787514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1:59" s="3" customFormat="1" ht="15" customHeight="1" x14ac:dyDescent="0.15">
      <c r="A47" s="72"/>
      <c r="B47" s="68" t="s">
        <v>90</v>
      </c>
      <c r="C47" s="44">
        <f>'10月'!C47+'11月'!C47+'12月'!C47</f>
        <v>15613</v>
      </c>
      <c r="D47" s="62">
        <f>'10月'!D47+'11月'!D47+'12月'!D47</f>
        <v>41960</v>
      </c>
      <c r="E47" s="6">
        <f t="shared" si="0"/>
        <v>37.209246901811248</v>
      </c>
      <c r="F47" s="44">
        <f>'10月'!F47+'11月'!F47+'12月'!F47</f>
        <v>484</v>
      </c>
      <c r="G47" s="62">
        <f>'10月'!G47+'11月'!G47+'12月'!G47</f>
        <v>0</v>
      </c>
      <c r="H47" s="7" t="s">
        <v>144</v>
      </c>
      <c r="I47" s="44">
        <f>'10月'!I47+'11月'!I47+'12月'!I47</f>
        <v>1897919</v>
      </c>
      <c r="J47" s="62">
        <f>'10月'!J47+'11月'!J47+'12月'!J47</f>
        <v>1989116</v>
      </c>
      <c r="K47" s="6">
        <f t="shared" si="2"/>
        <v>95.415199515764797</v>
      </c>
      <c r="L47" s="44">
        <f>'10月'!L47+'11月'!L47+'12月'!L47</f>
        <v>1914016</v>
      </c>
      <c r="M47" s="62">
        <f>'10月'!M47+'11月'!M47+'12月'!M47</f>
        <v>2031076</v>
      </c>
      <c r="N47" s="6">
        <f t="shared" si="3"/>
        <v>94.236552448062014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1:59" s="3" customFormat="1" ht="15" customHeight="1" x14ac:dyDescent="0.15">
      <c r="A48" s="72"/>
      <c r="B48" s="68" t="s">
        <v>91</v>
      </c>
      <c r="C48" s="44">
        <f>'10月'!C48+'11月'!C48+'12月'!C48</f>
        <v>964215</v>
      </c>
      <c r="D48" s="62">
        <f>'10月'!D48+'11月'!D48+'12月'!D48</f>
        <v>950400</v>
      </c>
      <c r="E48" s="6">
        <f t="shared" si="0"/>
        <v>101.4535984848485</v>
      </c>
      <c r="F48" s="44">
        <f>'10月'!F48+'11月'!F48+'12月'!F48</f>
        <v>53107</v>
      </c>
      <c r="G48" s="62">
        <f>'10月'!G48+'11月'!G48+'12月'!G48</f>
        <v>54957</v>
      </c>
      <c r="H48" s="6">
        <f t="shared" si="1"/>
        <v>96.633731826700881</v>
      </c>
      <c r="I48" s="44">
        <f>'10月'!I48+'11月'!I48+'12月'!I48</f>
        <v>631293</v>
      </c>
      <c r="J48" s="62">
        <f>'10月'!J48+'11月'!J48+'12月'!J48</f>
        <v>634894</v>
      </c>
      <c r="K48" s="6">
        <f t="shared" si="2"/>
        <v>99.432818706744754</v>
      </c>
      <c r="L48" s="44">
        <f>'10月'!L48+'11月'!L48+'12月'!L48</f>
        <v>1648615</v>
      </c>
      <c r="M48" s="62">
        <f>'10月'!M48+'11月'!M48+'12月'!M48</f>
        <v>1640251</v>
      </c>
      <c r="N48" s="6">
        <f t="shared" si="3"/>
        <v>100.50992195706631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A49" s="70"/>
      <c r="B49" s="43" t="s">
        <v>8</v>
      </c>
      <c r="C49" s="44">
        <f>'10月'!C49+'11月'!C49+'12月'!C49</f>
        <v>2232161</v>
      </c>
      <c r="D49" s="62">
        <f>'10月'!D49+'11月'!D49+'12月'!D49</f>
        <v>2139409</v>
      </c>
      <c r="E49" s="6">
        <f t="shared" si="0"/>
        <v>104.33540290799937</v>
      </c>
      <c r="F49" s="44">
        <f>'10月'!F49+'11月'!F49+'12月'!F49</f>
        <v>22539</v>
      </c>
      <c r="G49" s="62">
        <f>'10月'!G49+'11月'!G49+'12月'!G49</f>
        <v>37598</v>
      </c>
      <c r="H49" s="6">
        <f t="shared" si="1"/>
        <v>59.947337624341721</v>
      </c>
      <c r="I49" s="44">
        <f>'10月'!I49+'11月'!I49+'12月'!I49</f>
        <v>2500847</v>
      </c>
      <c r="J49" s="62">
        <f>'10月'!J49+'11月'!J49+'12月'!J49</f>
        <v>2679401</v>
      </c>
      <c r="K49" s="6">
        <f t="shared" si="2"/>
        <v>93.33604787040089</v>
      </c>
      <c r="L49" s="44">
        <f>'10月'!L49+'11月'!L49+'12月'!L49</f>
        <v>4755547</v>
      </c>
      <c r="M49" s="62">
        <f>'10月'!M49+'11月'!M49+'12月'!M49</f>
        <v>4856408</v>
      </c>
      <c r="N49" s="6">
        <f t="shared" si="3"/>
        <v>97.923135782660765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A50" s="72"/>
      <c r="B50" s="68" t="s">
        <v>92</v>
      </c>
      <c r="C50" s="44">
        <f>'10月'!C50+'11月'!C50+'12月'!C50</f>
        <v>375726</v>
      </c>
      <c r="D50" s="62">
        <f>'10月'!D50+'11月'!D50+'12月'!D50</f>
        <v>514889</v>
      </c>
      <c r="E50" s="7">
        <f t="shared" si="0"/>
        <v>72.972232850187126</v>
      </c>
      <c r="F50" s="44">
        <f>'10月'!F50+'11月'!F50+'12月'!F50</f>
        <v>239818</v>
      </c>
      <c r="G50" s="62">
        <f>'10月'!G50+'11月'!G50+'12月'!G50</f>
        <v>198337</v>
      </c>
      <c r="H50" s="7">
        <f t="shared" si="1"/>
        <v>120.91440326313294</v>
      </c>
      <c r="I50" s="44">
        <f>'10月'!I50+'11月'!I50+'12月'!I50</f>
        <v>787184</v>
      </c>
      <c r="J50" s="62">
        <f>'10月'!J50+'11月'!J50+'12月'!J50</f>
        <v>755117</v>
      </c>
      <c r="K50" s="6">
        <f t="shared" si="2"/>
        <v>104.24662668169304</v>
      </c>
      <c r="L50" s="44">
        <f>'10月'!L50+'11月'!L50+'12月'!L50</f>
        <v>1402728</v>
      </c>
      <c r="M50" s="62">
        <f>'10月'!M50+'11月'!M50+'12月'!M50</f>
        <v>1468343</v>
      </c>
      <c r="N50" s="6">
        <f t="shared" si="3"/>
        <v>95.531357455308466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A51" s="72"/>
      <c r="B51" s="68" t="s">
        <v>93</v>
      </c>
      <c r="C51" s="44">
        <f>'10月'!C51+'11月'!C51+'12月'!C51</f>
        <v>0</v>
      </c>
      <c r="D51" s="62">
        <f>'10月'!D51+'11月'!D51+'12月'!D51</f>
        <v>0</v>
      </c>
      <c r="E51" s="7" t="s">
        <v>150</v>
      </c>
      <c r="F51" s="44">
        <f>'10月'!F51+'11月'!F51+'12月'!F51</f>
        <v>0</v>
      </c>
      <c r="G51" s="62">
        <f>'10月'!G51+'11月'!G51+'12月'!G51</f>
        <v>0</v>
      </c>
      <c r="H51" s="7" t="s">
        <v>144</v>
      </c>
      <c r="I51" s="44">
        <f>'10月'!I51+'11月'!I51+'12月'!I51</f>
        <v>1213284</v>
      </c>
      <c r="J51" s="62">
        <f>'10月'!J51+'11月'!J51+'12月'!J51</f>
        <v>1294454</v>
      </c>
      <c r="K51" s="6">
        <f t="shared" si="2"/>
        <v>93.729402512565144</v>
      </c>
      <c r="L51" s="44">
        <f>'10月'!L51+'11月'!L51+'12月'!L51</f>
        <v>1213284</v>
      </c>
      <c r="M51" s="62">
        <f>'10月'!M51+'11月'!M51+'12月'!M51</f>
        <v>1294454</v>
      </c>
      <c r="N51" s="6">
        <f t="shared" si="3"/>
        <v>93.729402512565144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A52" s="72"/>
      <c r="B52" s="68" t="s">
        <v>94</v>
      </c>
      <c r="C52" s="44">
        <f>'10月'!C52+'11月'!C52+'12月'!C52</f>
        <v>1158568</v>
      </c>
      <c r="D52" s="62">
        <f>'10月'!D52+'11月'!D52+'12月'!D52</f>
        <v>1155359</v>
      </c>
      <c r="E52" s="6">
        <f t="shared" si="0"/>
        <v>100.27774916714198</v>
      </c>
      <c r="F52" s="44">
        <f>'10月'!F52+'11月'!F52+'12月'!F52</f>
        <v>0</v>
      </c>
      <c r="G52" s="62">
        <f>'10月'!G52+'11月'!G52+'12月'!G52</f>
        <v>0</v>
      </c>
      <c r="H52" s="7" t="s">
        <v>146</v>
      </c>
      <c r="I52" s="44">
        <f>'10月'!I52+'11月'!I52+'12月'!I52</f>
        <v>38487</v>
      </c>
      <c r="J52" s="62">
        <f>'10月'!J52+'11月'!J52+'12月'!J52</f>
        <v>34990</v>
      </c>
      <c r="K52" s="6">
        <f t="shared" si="2"/>
        <v>109.99428408116604</v>
      </c>
      <c r="L52" s="44">
        <f>'10月'!L52+'11月'!L52+'12月'!L52</f>
        <v>1197055</v>
      </c>
      <c r="M52" s="62">
        <f>'10月'!M52+'11月'!M52+'12月'!M52</f>
        <v>1190349</v>
      </c>
      <c r="N52" s="6">
        <f t="shared" si="3"/>
        <v>100.56336418983005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A53" s="72"/>
      <c r="B53" s="100" t="s">
        <v>95</v>
      </c>
      <c r="C53" s="54">
        <f>'10月'!C53+'11月'!C53+'12月'!C53</f>
        <v>599761</v>
      </c>
      <c r="D53" s="66">
        <f>'10月'!D53+'11月'!D53+'12月'!D53</f>
        <v>676217</v>
      </c>
      <c r="E53" s="30">
        <f t="shared" si="0"/>
        <v>88.693570259251103</v>
      </c>
      <c r="F53" s="54">
        <f>'10月'!F53+'11月'!F53+'12月'!F53</f>
        <v>164</v>
      </c>
      <c r="G53" s="66">
        <f>'10月'!G53+'11月'!G53+'12月'!G53</f>
        <v>92</v>
      </c>
      <c r="H53" s="30">
        <f t="shared" si="1"/>
        <v>178.26086956521738</v>
      </c>
      <c r="I53" s="54">
        <f>'10月'!I53+'11月'!I53+'12月'!I53</f>
        <v>830621</v>
      </c>
      <c r="J53" s="66">
        <f>'10月'!J53+'11月'!J53+'12月'!J53</f>
        <v>702372</v>
      </c>
      <c r="K53" s="30">
        <f t="shared" si="2"/>
        <v>118.25941239115454</v>
      </c>
      <c r="L53" s="54">
        <f>'10月'!L53+'11月'!L53+'12月'!L53</f>
        <v>1430546</v>
      </c>
      <c r="M53" s="66">
        <f>'10月'!M53+'11月'!M53+'12月'!M53</f>
        <v>1378681</v>
      </c>
      <c r="N53" s="30">
        <f t="shared" si="3"/>
        <v>103.76192897414268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44</v>
      </c>
      <c r="C54" s="113">
        <f>'10月'!C54+'11月'!C54+'12月'!C54</f>
        <v>504765606</v>
      </c>
      <c r="D54" s="116">
        <f>'10月'!D54+'11月'!D54+'12月'!D54</f>
        <v>528811771</v>
      </c>
      <c r="E54" s="115">
        <f t="shared" si="0"/>
        <v>95.452793164091659</v>
      </c>
      <c r="F54" s="113">
        <f>'10月'!F54+'11月'!F54+'12月'!F54</f>
        <v>52620131</v>
      </c>
      <c r="G54" s="116">
        <f>'10月'!G54+'11月'!G54+'12月'!G54</f>
        <v>49316777</v>
      </c>
      <c r="H54" s="115">
        <f t="shared" si="1"/>
        <v>106.69823577481554</v>
      </c>
      <c r="I54" s="113">
        <f>'10月'!I54+'11月'!I54+'12月'!I54</f>
        <v>877274644</v>
      </c>
      <c r="J54" s="116">
        <f>'10月'!J54+'11月'!J54+'12月'!J54</f>
        <v>904919555</v>
      </c>
      <c r="K54" s="115">
        <f t="shared" si="2"/>
        <v>96.945042147973027</v>
      </c>
      <c r="L54" s="113">
        <f>'10月'!L54+'11月'!L54+'12月'!L54</f>
        <v>1434660381</v>
      </c>
      <c r="M54" s="116">
        <f>'10月'!M54+'11月'!M54+'12月'!M54</f>
        <v>1483048103</v>
      </c>
      <c r="N54" s="115">
        <f t="shared" si="3"/>
        <v>96.737278993033442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120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121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122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10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 x14ac:dyDescent="0.15"/>
  <cols>
    <col min="1" max="1" width="2.125" style="10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1:59" ht="30.75" customHeight="1" x14ac:dyDescent="0.25">
      <c r="B1" s="156" t="s">
        <v>25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1:59" s="29" customFormat="1" ht="26.25" customHeight="1" thickBot="1" x14ac:dyDescent="0.2">
      <c r="A2" s="28"/>
      <c r="B2" s="27"/>
      <c r="C2" s="27"/>
      <c r="D2" s="27"/>
      <c r="E2" s="33"/>
      <c r="F2" s="157" t="s">
        <v>176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1:59" s="82" customFormat="1" ht="19.5" customHeight="1" x14ac:dyDescent="0.15">
      <c r="A3" s="81"/>
      <c r="B3" s="158" t="s">
        <v>26</v>
      </c>
      <c r="C3" s="150" t="s">
        <v>27</v>
      </c>
      <c r="D3" s="150"/>
      <c r="E3" s="151"/>
      <c r="F3" s="152" t="s">
        <v>28</v>
      </c>
      <c r="G3" s="150"/>
      <c r="H3" s="151"/>
      <c r="I3" s="152" t="s">
        <v>29</v>
      </c>
      <c r="J3" s="150"/>
      <c r="K3" s="151"/>
      <c r="L3" s="153" t="s">
        <v>30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1:59" s="82" customFormat="1" ht="24" customHeight="1" thickBot="1" x14ac:dyDescent="0.2">
      <c r="A4" s="81"/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1:59" s="3" customFormat="1" ht="15" customHeight="1" x14ac:dyDescent="0.15">
      <c r="A5" s="70"/>
      <c r="B5" s="38" t="s">
        <v>68</v>
      </c>
      <c r="C5" s="39">
        <f>'1月'!C5+'2月'!C5+'3月'!C5</f>
        <v>93662858</v>
      </c>
      <c r="D5" s="40">
        <f>'1月'!D5+'2月'!D5+'3月'!D5</f>
        <v>92506947</v>
      </c>
      <c r="E5" s="14">
        <f>C5/D5*100</f>
        <v>101.24953966970718</v>
      </c>
      <c r="F5" s="39">
        <f>'1月'!F5+'2月'!F5+'3月'!F5</f>
        <v>20398515</v>
      </c>
      <c r="G5" s="40">
        <f>'1月'!G5+'2月'!G5+'3月'!G5</f>
        <v>15345415</v>
      </c>
      <c r="H5" s="14">
        <f>F5/G5*100</f>
        <v>132.92905405295329</v>
      </c>
      <c r="I5" s="39">
        <f>'1月'!I5+'2月'!I5+'3月'!I5</f>
        <v>214330803</v>
      </c>
      <c r="J5" s="40">
        <f>'1月'!J5+'2月'!J5+'3月'!J5</f>
        <v>240948182</v>
      </c>
      <c r="K5" s="14">
        <f>I5/J5*100</f>
        <v>88.953069170698285</v>
      </c>
      <c r="L5" s="39">
        <f>'1月'!L5+'2月'!L5+'3月'!L5</f>
        <v>328392176</v>
      </c>
      <c r="M5" s="40">
        <f>'1月'!M5+'2月'!M5+'3月'!M5</f>
        <v>348800544</v>
      </c>
      <c r="N5" s="14">
        <f>L5/M5*100</f>
        <v>94.148986189654565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1:59" s="3" customFormat="1" ht="15" customHeight="1" x14ac:dyDescent="0.15">
      <c r="A6" s="70"/>
      <c r="B6" s="43" t="s">
        <v>69</v>
      </c>
      <c r="C6" s="44">
        <f>'1月'!C6+'2月'!C6+'3月'!C6</f>
        <v>34359665</v>
      </c>
      <c r="D6" s="45">
        <f>'1月'!D6+'2月'!D6+'3月'!D6</f>
        <v>32437560</v>
      </c>
      <c r="E6" s="6">
        <f t="shared" ref="E6:E54" si="0">C6/D6*100</f>
        <v>105.92555358664461</v>
      </c>
      <c r="F6" s="44">
        <f>'1月'!F6+'2月'!F6+'3月'!F6</f>
        <v>5663065</v>
      </c>
      <c r="G6" s="45">
        <f>'1月'!G6+'2月'!G6+'3月'!G6</f>
        <v>3662562</v>
      </c>
      <c r="H6" s="6">
        <f t="shared" ref="H6:H54" si="1">F6/G6*100</f>
        <v>154.62031769018517</v>
      </c>
      <c r="I6" s="44">
        <f>'1月'!I6+'2月'!I6+'3月'!I6</f>
        <v>65427133</v>
      </c>
      <c r="J6" s="45">
        <f>'1月'!J6+'2月'!J6+'3月'!J6</f>
        <v>66004741</v>
      </c>
      <c r="K6" s="6">
        <f t="shared" ref="K6:K54" si="2">I6/J6*100</f>
        <v>99.124899225042029</v>
      </c>
      <c r="L6" s="44">
        <f>'1月'!L6+'2月'!L6+'3月'!L6</f>
        <v>105449863</v>
      </c>
      <c r="M6" s="45">
        <f>'1月'!M6+'2月'!M6+'3月'!M6</f>
        <v>102104863</v>
      </c>
      <c r="N6" s="6">
        <f t="shared" ref="N6:N54" si="3">L6/M6*100</f>
        <v>103.276043766887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1:59" s="3" customFormat="1" ht="15" customHeight="1" x14ac:dyDescent="0.15">
      <c r="A7" s="70"/>
      <c r="B7" s="43" t="s">
        <v>70</v>
      </c>
      <c r="C7" s="44">
        <f>'1月'!C7+'2月'!C7+'3月'!C7</f>
        <v>93546742</v>
      </c>
      <c r="D7" s="45">
        <f>'1月'!D7+'2月'!D7+'3月'!D7</f>
        <v>84065475</v>
      </c>
      <c r="E7" s="6">
        <f t="shared" si="0"/>
        <v>111.27843148450658</v>
      </c>
      <c r="F7" s="44">
        <f>'1月'!F7+'2月'!F7+'3月'!F7</f>
        <v>7427090</v>
      </c>
      <c r="G7" s="45">
        <f>'1月'!G7+'2月'!G7+'3月'!G7</f>
        <v>6270784</v>
      </c>
      <c r="H7" s="6">
        <f t="shared" si="1"/>
        <v>118.43957629540421</v>
      </c>
      <c r="I7" s="44">
        <f>'1月'!I7+'2月'!I7+'3月'!I7</f>
        <v>15709793</v>
      </c>
      <c r="J7" s="45">
        <f>'1月'!J7+'2月'!J7+'3月'!J7</f>
        <v>16275957</v>
      </c>
      <c r="K7" s="6">
        <f t="shared" si="2"/>
        <v>96.521470288966725</v>
      </c>
      <c r="L7" s="44">
        <f>'1月'!L7+'2月'!L7+'3月'!L7</f>
        <v>116683628</v>
      </c>
      <c r="M7" s="45">
        <f>'1月'!M7+'2月'!M7+'3月'!M7</f>
        <v>106612219</v>
      </c>
      <c r="N7" s="6">
        <f t="shared" si="3"/>
        <v>109.44676801070992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1:59" s="3" customFormat="1" ht="15" customHeight="1" x14ac:dyDescent="0.15">
      <c r="A8" s="70"/>
      <c r="B8" s="43" t="s">
        <v>1</v>
      </c>
      <c r="C8" s="44">
        <f>'1月'!C8+'2月'!C8+'3月'!C8</f>
        <v>29113258</v>
      </c>
      <c r="D8" s="45">
        <f>'1月'!D8+'2月'!D8+'3月'!D8</f>
        <v>26981910</v>
      </c>
      <c r="E8" s="6">
        <f t="shared" si="0"/>
        <v>107.89917392801325</v>
      </c>
      <c r="F8" s="44">
        <f>'1月'!F8+'2月'!F8+'3月'!F8</f>
        <v>7303746</v>
      </c>
      <c r="G8" s="45">
        <f>'1月'!G8+'2月'!G8+'3月'!G8</f>
        <v>6698903</v>
      </c>
      <c r="H8" s="6">
        <f t="shared" si="1"/>
        <v>109.02898579065857</v>
      </c>
      <c r="I8" s="44">
        <f>'1月'!I8+'2月'!I8+'3月'!I8</f>
        <v>60644774</v>
      </c>
      <c r="J8" s="45">
        <f>'1月'!J8+'2月'!J8+'3月'!J8</f>
        <v>60342469</v>
      </c>
      <c r="K8" s="6">
        <f t="shared" si="2"/>
        <v>100.50098215238756</v>
      </c>
      <c r="L8" s="44">
        <f>'1月'!L8+'2月'!L8+'3月'!L8</f>
        <v>97061778</v>
      </c>
      <c r="M8" s="45">
        <f>'1月'!M8+'2月'!M8+'3月'!M8</f>
        <v>94023282</v>
      </c>
      <c r="N8" s="6">
        <f t="shared" si="3"/>
        <v>103.2316421373166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1:59" s="3" customFormat="1" ht="15" customHeight="1" x14ac:dyDescent="0.15">
      <c r="A9" s="70"/>
      <c r="B9" s="43" t="s">
        <v>71</v>
      </c>
      <c r="C9" s="44">
        <f>'1月'!C9+'2月'!C9+'3月'!C9</f>
        <v>47092889</v>
      </c>
      <c r="D9" s="45">
        <f>'1月'!D9+'2月'!D9+'3月'!D9</f>
        <v>41894504</v>
      </c>
      <c r="E9" s="6">
        <f t="shared" si="0"/>
        <v>112.40827436458014</v>
      </c>
      <c r="F9" s="44">
        <f>'1月'!F9+'2月'!F9+'3月'!F9</f>
        <v>297001</v>
      </c>
      <c r="G9" s="45">
        <f>'1月'!G9+'2月'!G9+'3月'!G9</f>
        <v>357981</v>
      </c>
      <c r="H9" s="6">
        <f t="shared" si="1"/>
        <v>82.965576385338892</v>
      </c>
      <c r="I9" s="44">
        <f>'1月'!I9+'2月'!I9+'3月'!I9</f>
        <v>28276419</v>
      </c>
      <c r="J9" s="45">
        <f>'1月'!J9+'2月'!J9+'3月'!J9</f>
        <v>28777235</v>
      </c>
      <c r="K9" s="6">
        <f t="shared" si="2"/>
        <v>98.259679917128935</v>
      </c>
      <c r="L9" s="44">
        <f>'1月'!L9+'2月'!L9+'3月'!L9</f>
        <v>75666309</v>
      </c>
      <c r="M9" s="45">
        <f>'1月'!M9+'2月'!M9+'3月'!M9</f>
        <v>71029720</v>
      </c>
      <c r="N9" s="6">
        <f t="shared" si="3"/>
        <v>106.52767461282404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59" s="3" customFormat="1" ht="15" customHeight="1" x14ac:dyDescent="0.15">
      <c r="A10" s="70"/>
      <c r="B10" s="43" t="s">
        <v>72</v>
      </c>
      <c r="C10" s="44">
        <f>'1月'!C10+'2月'!C10+'3月'!C10</f>
        <v>9342994</v>
      </c>
      <c r="D10" s="45">
        <f>'1月'!D10+'2月'!D10+'3月'!D10</f>
        <v>7306951</v>
      </c>
      <c r="E10" s="6">
        <f t="shared" si="0"/>
        <v>127.86446768289537</v>
      </c>
      <c r="F10" s="44">
        <f>'1月'!F10+'2月'!F10+'3月'!F10</f>
        <v>2416985</v>
      </c>
      <c r="G10" s="45">
        <f>'1月'!G10+'2月'!G10+'3月'!G10</f>
        <v>2268781</v>
      </c>
      <c r="H10" s="6">
        <f t="shared" si="1"/>
        <v>106.53231845647508</v>
      </c>
      <c r="I10" s="44">
        <f>'1月'!I10+'2月'!I10+'3月'!I10</f>
        <v>121853360</v>
      </c>
      <c r="J10" s="45">
        <f>'1月'!J10+'2月'!J10+'3月'!J10</f>
        <v>112275090</v>
      </c>
      <c r="K10" s="6">
        <f t="shared" si="2"/>
        <v>108.53107309911753</v>
      </c>
      <c r="L10" s="44">
        <f>'1月'!L10+'2月'!L10+'3月'!L10</f>
        <v>133613339</v>
      </c>
      <c r="M10" s="45">
        <f>'1月'!M10+'2月'!M10+'3月'!M10</f>
        <v>121850822</v>
      </c>
      <c r="N10" s="6">
        <f t="shared" si="3"/>
        <v>109.6532110386584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1:59" s="3" customFormat="1" ht="15" customHeight="1" x14ac:dyDescent="0.15">
      <c r="A11" s="70"/>
      <c r="B11" s="43" t="s">
        <v>2</v>
      </c>
      <c r="C11" s="44">
        <f>'1月'!C11+'2月'!C11+'3月'!C11</f>
        <v>45218200</v>
      </c>
      <c r="D11" s="45">
        <f>'1月'!D11+'2月'!D11+'3月'!D11</f>
        <v>47163781</v>
      </c>
      <c r="E11" s="6">
        <f t="shared" si="0"/>
        <v>95.874840908111253</v>
      </c>
      <c r="F11" s="44">
        <f>'1月'!F11+'2月'!F11+'3月'!F11</f>
        <v>0</v>
      </c>
      <c r="G11" s="45">
        <f>'1月'!G11+'2月'!G11+'3月'!G11</f>
        <v>0</v>
      </c>
      <c r="H11" s="7" t="s">
        <v>143</v>
      </c>
      <c r="I11" s="44">
        <f>'1月'!I11+'2月'!I11+'3月'!I11</f>
        <v>0</v>
      </c>
      <c r="J11" s="45">
        <f>'1月'!J11+'2月'!J11+'3月'!J11</f>
        <v>0</v>
      </c>
      <c r="K11" s="7" t="s">
        <v>143</v>
      </c>
      <c r="L11" s="44">
        <f>'1月'!L11+'2月'!L11+'3月'!L11</f>
        <v>45218200</v>
      </c>
      <c r="M11" s="45">
        <f>'1月'!M11+'2月'!M11+'3月'!M11</f>
        <v>47163781</v>
      </c>
      <c r="N11" s="6">
        <f t="shared" si="3"/>
        <v>95.874840908111253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1:59" s="3" customFormat="1" ht="15" customHeight="1" x14ac:dyDescent="0.15">
      <c r="A12" s="70"/>
      <c r="B12" s="43" t="s">
        <v>3</v>
      </c>
      <c r="C12" s="44">
        <f>'1月'!C12+'2月'!C12+'3月'!C12</f>
        <v>4809000</v>
      </c>
      <c r="D12" s="45">
        <f>'1月'!D12+'2月'!D12+'3月'!D12</f>
        <v>4633000</v>
      </c>
      <c r="E12" s="6">
        <f t="shared" si="0"/>
        <v>103.79883444852148</v>
      </c>
      <c r="F12" s="44">
        <f>'1月'!F12+'2月'!F12+'3月'!F12</f>
        <v>235000</v>
      </c>
      <c r="G12" s="45">
        <f>'1月'!G12+'2月'!G12+'3月'!G12</f>
        <v>519000</v>
      </c>
      <c r="H12" s="6">
        <f t="shared" si="1"/>
        <v>45.27938342967245</v>
      </c>
      <c r="I12" s="44">
        <f>'1月'!I12+'2月'!I12+'3月'!I12</f>
        <v>41037000</v>
      </c>
      <c r="J12" s="45">
        <f>'1月'!J12+'2月'!J12+'3月'!J12</f>
        <v>44441000</v>
      </c>
      <c r="K12" s="6">
        <f t="shared" si="2"/>
        <v>92.34040638149456</v>
      </c>
      <c r="L12" s="44">
        <f>'1月'!L12+'2月'!L12+'3月'!L12</f>
        <v>46081000</v>
      </c>
      <c r="M12" s="45">
        <f>'1月'!M12+'2月'!M12+'3月'!M12</f>
        <v>49593000</v>
      </c>
      <c r="N12" s="6">
        <f t="shared" si="3"/>
        <v>92.918355413062329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1:59" s="3" customFormat="1" ht="15" customHeight="1" x14ac:dyDescent="0.15">
      <c r="A13" s="70"/>
      <c r="B13" s="43" t="s">
        <v>46</v>
      </c>
      <c r="C13" s="44">
        <f>'1月'!C13+'2月'!C13+'3月'!C13</f>
        <v>13013006</v>
      </c>
      <c r="D13" s="45">
        <f>'1月'!D13+'2月'!D13+'3月'!D13</f>
        <v>11888447</v>
      </c>
      <c r="E13" s="6">
        <f t="shared" si="0"/>
        <v>109.45925906049798</v>
      </c>
      <c r="F13" s="44">
        <f>'1月'!F13+'2月'!F13+'3月'!F13</f>
        <v>696</v>
      </c>
      <c r="G13" s="45">
        <f>'1月'!G13+'2月'!G13+'3月'!G13</f>
        <v>1950</v>
      </c>
      <c r="H13" s="6">
        <f t="shared" si="1"/>
        <v>35.692307692307693</v>
      </c>
      <c r="I13" s="44">
        <f>'1月'!I13+'2月'!I13+'3月'!I13</f>
        <v>29400600</v>
      </c>
      <c r="J13" s="45">
        <f>'1月'!J13+'2月'!J13+'3月'!J13</f>
        <v>27935536</v>
      </c>
      <c r="K13" s="6">
        <f t="shared" si="2"/>
        <v>105.24444564084972</v>
      </c>
      <c r="L13" s="44">
        <f>'1月'!L13+'2月'!L13+'3月'!L13</f>
        <v>42414302</v>
      </c>
      <c r="M13" s="45">
        <f>'1月'!M13+'2月'!M13+'3月'!M13</f>
        <v>39825933</v>
      </c>
      <c r="N13" s="6">
        <f t="shared" si="3"/>
        <v>106.49920492760332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1:59" s="3" customFormat="1" ht="15" customHeight="1" x14ac:dyDescent="0.15">
      <c r="A14" s="70"/>
      <c r="B14" s="43" t="s">
        <v>73</v>
      </c>
      <c r="C14" s="44">
        <f>'1月'!C14+'2月'!C14+'3月'!C14</f>
        <v>8141356</v>
      </c>
      <c r="D14" s="45">
        <f>'1月'!D14+'2月'!D14+'3月'!D14</f>
        <v>7384244</v>
      </c>
      <c r="E14" s="6">
        <f t="shared" si="0"/>
        <v>110.25307397751212</v>
      </c>
      <c r="F14" s="44">
        <f>'1月'!F14+'2月'!F14+'3月'!F14</f>
        <v>1305098</v>
      </c>
      <c r="G14" s="45">
        <f>'1月'!G14+'2月'!G14+'3月'!G14</f>
        <v>1360539</v>
      </c>
      <c r="H14" s="6">
        <f t="shared" si="1"/>
        <v>95.925070872646799</v>
      </c>
      <c r="I14" s="44">
        <f>'1月'!I14+'2月'!I14+'3月'!I14</f>
        <v>18057308</v>
      </c>
      <c r="J14" s="45">
        <f>'1月'!J14+'2月'!J14+'3月'!J14</f>
        <v>18911583</v>
      </c>
      <c r="K14" s="6">
        <f t="shared" si="2"/>
        <v>95.482794856464423</v>
      </c>
      <c r="L14" s="44">
        <f>'1月'!L14+'2月'!L14+'3月'!L14</f>
        <v>27503762</v>
      </c>
      <c r="M14" s="45">
        <f>'1月'!M14+'2月'!M14+'3月'!M14</f>
        <v>27656366</v>
      </c>
      <c r="N14" s="6">
        <f t="shared" si="3"/>
        <v>99.448213839808162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1:59" s="3" customFormat="1" ht="15" customHeight="1" x14ac:dyDescent="0.15">
      <c r="A15" s="70"/>
      <c r="B15" s="43" t="s">
        <v>7</v>
      </c>
      <c r="C15" s="44">
        <f>'1月'!C15+'2月'!C15+'3月'!C15</f>
        <v>364595</v>
      </c>
      <c r="D15" s="45">
        <f>'1月'!D15+'2月'!D15+'3月'!D15</f>
        <v>359620</v>
      </c>
      <c r="E15" s="6">
        <f t="shared" si="0"/>
        <v>101.38340470496637</v>
      </c>
      <c r="F15" s="44">
        <f>'1月'!F15+'2月'!F15+'3月'!F15</f>
        <v>157292</v>
      </c>
      <c r="G15" s="45">
        <f>'1月'!G15+'2月'!G15+'3月'!G15</f>
        <v>71412</v>
      </c>
      <c r="H15" s="6">
        <f t="shared" si="1"/>
        <v>220.25990029686886</v>
      </c>
      <c r="I15" s="44">
        <f>'1月'!I15+'2月'!I15+'3月'!I15</f>
        <v>22959514</v>
      </c>
      <c r="J15" s="45">
        <f>'1月'!J15+'2月'!J15+'3月'!J15</f>
        <v>23436028</v>
      </c>
      <c r="K15" s="6">
        <f t="shared" si="2"/>
        <v>97.966745900798543</v>
      </c>
      <c r="L15" s="44">
        <f>'1月'!L15+'2月'!L15+'3月'!L15</f>
        <v>23481400</v>
      </c>
      <c r="M15" s="45">
        <f>'1月'!M15+'2月'!M15+'3月'!M15</f>
        <v>23867060</v>
      </c>
      <c r="N15" s="6">
        <f t="shared" si="3"/>
        <v>98.384132775465432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1:59" s="3" customFormat="1" ht="15" customHeight="1" x14ac:dyDescent="0.15">
      <c r="A16" s="70"/>
      <c r="B16" s="43" t="s">
        <v>74</v>
      </c>
      <c r="C16" s="44">
        <f>'1月'!C16+'2月'!C16+'3月'!C16</f>
        <v>15645587</v>
      </c>
      <c r="D16" s="45">
        <f>'1月'!D16+'2月'!D16+'3月'!D16</f>
        <v>14253514</v>
      </c>
      <c r="E16" s="6">
        <f t="shared" si="0"/>
        <v>109.76652494255102</v>
      </c>
      <c r="F16" s="44">
        <f>'1月'!F16+'2月'!F16+'3月'!F16</f>
        <v>23491</v>
      </c>
      <c r="G16" s="45">
        <f>'1月'!G16+'2月'!G16+'3月'!G16</f>
        <v>35431</v>
      </c>
      <c r="H16" s="6">
        <f t="shared" si="1"/>
        <v>66.30069712963224</v>
      </c>
      <c r="I16" s="44">
        <f>'1月'!I16+'2月'!I16+'3月'!I16</f>
        <v>11683339</v>
      </c>
      <c r="J16" s="45">
        <f>'1月'!J16+'2月'!J16+'3月'!J16</f>
        <v>11264691</v>
      </c>
      <c r="K16" s="6">
        <f t="shared" si="2"/>
        <v>103.71646235125314</v>
      </c>
      <c r="L16" s="44">
        <f>'1月'!L16+'2月'!L16+'3月'!L16</f>
        <v>27352418</v>
      </c>
      <c r="M16" s="45">
        <f>'1月'!M16+'2月'!M16+'3月'!M16</f>
        <v>25553636</v>
      </c>
      <c r="N16" s="6">
        <f t="shared" si="3"/>
        <v>107.03924091272177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1:59" s="3" customFormat="1" ht="15" customHeight="1" x14ac:dyDescent="0.15">
      <c r="A17" s="70"/>
      <c r="B17" s="43" t="s">
        <v>5</v>
      </c>
      <c r="C17" s="44">
        <f>'1月'!C17+'2月'!C17+'3月'!C17</f>
        <v>2476198</v>
      </c>
      <c r="D17" s="45">
        <f>'1月'!D17+'2月'!D17+'3月'!D17</f>
        <v>2493255</v>
      </c>
      <c r="E17" s="6">
        <f t="shared" si="0"/>
        <v>99.315874228668946</v>
      </c>
      <c r="F17" s="44">
        <f>'1月'!F17+'2月'!F17+'3月'!F17</f>
        <v>248219</v>
      </c>
      <c r="G17" s="45">
        <f>'1月'!G17+'2月'!G17+'3月'!G17</f>
        <v>365903</v>
      </c>
      <c r="H17" s="6">
        <f t="shared" si="1"/>
        <v>67.837377665665485</v>
      </c>
      <c r="I17" s="44">
        <f>'1月'!I17+'2月'!I17+'3月'!I17</f>
        <v>16241099</v>
      </c>
      <c r="J17" s="45">
        <f>'1月'!J17+'2月'!J17+'3月'!J17</f>
        <v>17049492</v>
      </c>
      <c r="K17" s="6">
        <f t="shared" si="2"/>
        <v>95.25855081195381</v>
      </c>
      <c r="L17" s="44">
        <f>'1月'!L17+'2月'!L17+'3月'!L17</f>
        <v>18965516</v>
      </c>
      <c r="M17" s="45">
        <f>'1月'!M17+'2月'!M17+'3月'!M17</f>
        <v>19908650</v>
      </c>
      <c r="N17" s="6">
        <f t="shared" si="3"/>
        <v>95.26269234729628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1:59" s="3" customFormat="1" ht="15" customHeight="1" x14ac:dyDescent="0.15">
      <c r="A18" s="70"/>
      <c r="B18" s="43" t="s">
        <v>4</v>
      </c>
      <c r="C18" s="44">
        <f>'1月'!C18+'2月'!C18+'3月'!C18</f>
        <v>3424089</v>
      </c>
      <c r="D18" s="45">
        <f>'1月'!D18+'2月'!D18+'3月'!D18</f>
        <v>2673380</v>
      </c>
      <c r="E18" s="6">
        <f t="shared" si="0"/>
        <v>128.08089384973329</v>
      </c>
      <c r="F18" s="44">
        <f>'1月'!F18+'2月'!F18+'3月'!F18</f>
        <v>296055</v>
      </c>
      <c r="G18" s="45">
        <f>'1月'!G18+'2月'!G18+'3月'!G18</f>
        <v>298773</v>
      </c>
      <c r="H18" s="6">
        <f t="shared" si="1"/>
        <v>99.090279242100195</v>
      </c>
      <c r="I18" s="44">
        <f>'1月'!I18+'2月'!I18+'3月'!I18</f>
        <v>15115001</v>
      </c>
      <c r="J18" s="45">
        <f>'1月'!J18+'2月'!J18+'3月'!J18</f>
        <v>14374884</v>
      </c>
      <c r="K18" s="6">
        <f t="shared" si="2"/>
        <v>105.14868154762154</v>
      </c>
      <c r="L18" s="44">
        <f>'1月'!L18+'2月'!L18+'3月'!L18</f>
        <v>18835145</v>
      </c>
      <c r="M18" s="45">
        <f>'1月'!M18+'2月'!M18+'3月'!M18</f>
        <v>17347037</v>
      </c>
      <c r="N18" s="6">
        <f t="shared" si="3"/>
        <v>108.57845636692882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1:59" s="3" customFormat="1" ht="15" customHeight="1" x14ac:dyDescent="0.15">
      <c r="A19" s="70"/>
      <c r="B19" s="43" t="s">
        <v>6</v>
      </c>
      <c r="C19" s="44">
        <f>'1月'!C19+'2月'!C19+'3月'!C19</f>
        <v>2530949</v>
      </c>
      <c r="D19" s="45">
        <f>'1月'!D19+'2月'!D19+'3月'!D19</f>
        <v>2195378</v>
      </c>
      <c r="E19" s="6">
        <f t="shared" si="0"/>
        <v>115.28534038329619</v>
      </c>
      <c r="F19" s="44">
        <f>'1月'!F19+'2月'!F19+'3月'!F19</f>
        <v>28377</v>
      </c>
      <c r="G19" s="45">
        <f>'1月'!G19+'2月'!G19+'3月'!G19</f>
        <v>4100</v>
      </c>
      <c r="H19" s="6">
        <f t="shared" si="1"/>
        <v>692.1219512195122</v>
      </c>
      <c r="I19" s="44">
        <f>'1月'!I19+'2月'!I19+'3月'!I19</f>
        <v>7346763</v>
      </c>
      <c r="J19" s="45">
        <f>'1月'!J19+'2月'!J19+'3月'!J19</f>
        <v>8359052</v>
      </c>
      <c r="K19" s="6">
        <f t="shared" si="2"/>
        <v>87.889906654486666</v>
      </c>
      <c r="L19" s="44">
        <f>'1月'!L19+'2月'!L19+'3月'!L19</f>
        <v>9906089</v>
      </c>
      <c r="M19" s="45">
        <f>'1月'!M19+'2月'!M19+'3月'!M19</f>
        <v>10558530</v>
      </c>
      <c r="N19" s="6">
        <f t="shared" si="3"/>
        <v>93.820721255705095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1:59" s="3" customFormat="1" ht="15" customHeight="1" x14ac:dyDescent="0.15">
      <c r="A20" s="70"/>
      <c r="B20" s="43" t="s">
        <v>45</v>
      </c>
      <c r="C20" s="44">
        <f>'1月'!C20+'2月'!C20+'3月'!C20</f>
        <v>8318016</v>
      </c>
      <c r="D20" s="45">
        <f>'1月'!D20+'2月'!D20+'3月'!D20</f>
        <v>8293174</v>
      </c>
      <c r="E20" s="6">
        <f t="shared" si="0"/>
        <v>100.29954755561623</v>
      </c>
      <c r="F20" s="44">
        <f>'1月'!F20+'2月'!F20+'3月'!F20</f>
        <v>181990</v>
      </c>
      <c r="G20" s="45">
        <f>'1月'!G20+'2月'!G20+'3月'!G20</f>
        <v>142736</v>
      </c>
      <c r="H20" s="6">
        <f t="shared" si="1"/>
        <v>127.50112095056608</v>
      </c>
      <c r="I20" s="44">
        <f>'1月'!I20+'2月'!I20+'3月'!I20</f>
        <v>1599302</v>
      </c>
      <c r="J20" s="45">
        <f>'1月'!J20+'2月'!J20+'3月'!J20</f>
        <v>1639997</v>
      </c>
      <c r="K20" s="6">
        <f t="shared" si="2"/>
        <v>97.5185930218165</v>
      </c>
      <c r="L20" s="44">
        <f>'1月'!L20+'2月'!L20+'3月'!L20</f>
        <v>10099308</v>
      </c>
      <c r="M20" s="45">
        <f>'1月'!M20+'2月'!M20+'3月'!M20</f>
        <v>10075907</v>
      </c>
      <c r="N20" s="6">
        <f t="shared" si="3"/>
        <v>100.2322470820741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1:59" s="3" customFormat="1" ht="15" customHeight="1" x14ac:dyDescent="0.15">
      <c r="A21" s="70"/>
      <c r="B21" s="43" t="s">
        <v>75</v>
      </c>
      <c r="C21" s="44">
        <f>'1月'!C21+'2月'!C21+'3月'!C21</f>
        <v>12441655</v>
      </c>
      <c r="D21" s="45">
        <f>'1月'!D21+'2月'!D21+'3月'!D21</f>
        <v>10264935</v>
      </c>
      <c r="E21" s="6">
        <f t="shared" si="0"/>
        <v>121.20539487098554</v>
      </c>
      <c r="F21" s="44">
        <f>'1月'!F21+'2月'!F21+'3月'!F21</f>
        <v>179833</v>
      </c>
      <c r="G21" s="45">
        <f>'1月'!G21+'2月'!G21+'3月'!G21</f>
        <v>72154</v>
      </c>
      <c r="H21" s="6">
        <f t="shared" si="1"/>
        <v>249.23496964825236</v>
      </c>
      <c r="I21" s="44">
        <f>'1月'!I21+'2月'!I21+'3月'!I21</f>
        <v>1135404</v>
      </c>
      <c r="J21" s="45">
        <f>'1月'!J21+'2月'!J21+'3月'!J21</f>
        <v>696247</v>
      </c>
      <c r="K21" s="6">
        <f t="shared" si="2"/>
        <v>163.07488578047733</v>
      </c>
      <c r="L21" s="44">
        <f>'1月'!L21+'2月'!L21+'3月'!L21</f>
        <v>13756892</v>
      </c>
      <c r="M21" s="45">
        <f>'1月'!M21+'2月'!M21+'3月'!M21</f>
        <v>11033336</v>
      </c>
      <c r="N21" s="6">
        <f t="shared" si="3"/>
        <v>124.68479161696879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1:59" s="3" customFormat="1" ht="15" customHeight="1" x14ac:dyDescent="0.15">
      <c r="A22" s="70"/>
      <c r="B22" s="43" t="s">
        <v>10</v>
      </c>
      <c r="C22" s="44">
        <f>'1月'!C22+'2月'!C22+'3月'!C22</f>
        <v>3353102</v>
      </c>
      <c r="D22" s="45">
        <f>'1月'!D22+'2月'!D22+'3月'!D22</f>
        <v>3454454</v>
      </c>
      <c r="E22" s="6">
        <f t="shared" si="0"/>
        <v>97.066048643287772</v>
      </c>
      <c r="F22" s="44">
        <f>'1月'!F22+'2月'!F22+'3月'!F22</f>
        <v>150770</v>
      </c>
      <c r="G22" s="45">
        <f>'1月'!G22+'2月'!G22+'3月'!G22</f>
        <v>84259</v>
      </c>
      <c r="H22" s="6">
        <f t="shared" si="1"/>
        <v>178.93637474928494</v>
      </c>
      <c r="I22" s="44">
        <f>'1月'!I22+'2月'!I22+'3月'!I22</f>
        <v>4937105</v>
      </c>
      <c r="J22" s="45">
        <f>'1月'!J22+'2月'!J22+'3月'!J22</f>
        <v>5468204</v>
      </c>
      <c r="K22" s="6">
        <f t="shared" si="2"/>
        <v>90.287505733143831</v>
      </c>
      <c r="L22" s="44">
        <f>'1月'!L22+'2月'!L22+'3月'!L22</f>
        <v>8440977</v>
      </c>
      <c r="M22" s="45">
        <f>'1月'!M22+'2月'!M22+'3月'!M22</f>
        <v>9006917</v>
      </c>
      <c r="N22" s="6">
        <f t="shared" si="3"/>
        <v>93.716606914441428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1:59" s="3" customFormat="1" ht="15" customHeight="1" x14ac:dyDescent="0.15">
      <c r="A23" s="70"/>
      <c r="B23" s="43" t="s">
        <v>9</v>
      </c>
      <c r="C23" s="44">
        <f>'1月'!C23+'2月'!C23+'3月'!C23</f>
        <v>1097226</v>
      </c>
      <c r="D23" s="45">
        <f>'1月'!D23+'2月'!D23+'3月'!D23</f>
        <v>1440008</v>
      </c>
      <c r="E23" s="6">
        <f t="shared" si="0"/>
        <v>76.195826689851714</v>
      </c>
      <c r="F23" s="44">
        <f>'1月'!F23+'2月'!F23+'3月'!F23</f>
        <v>0</v>
      </c>
      <c r="G23" s="45">
        <f>'1月'!G23+'2月'!G23+'3月'!G23</f>
        <v>0</v>
      </c>
      <c r="H23" s="7" t="s">
        <v>143</v>
      </c>
      <c r="I23" s="44">
        <f>'1月'!I23+'2月'!I23+'3月'!I23</f>
        <v>20149956</v>
      </c>
      <c r="J23" s="45">
        <f>'1月'!J23+'2月'!J23+'3月'!J23</f>
        <v>22289872</v>
      </c>
      <c r="K23" s="6">
        <f t="shared" si="2"/>
        <v>90.39960390979364</v>
      </c>
      <c r="L23" s="44">
        <f>'1月'!L23+'2月'!L23+'3月'!L23</f>
        <v>21247182</v>
      </c>
      <c r="M23" s="45">
        <f>'1月'!M23+'2月'!M23+'3月'!M23</f>
        <v>23729880</v>
      </c>
      <c r="N23" s="6">
        <f t="shared" si="3"/>
        <v>89.537671492649778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1:59" s="3" customFormat="1" ht="15" customHeight="1" x14ac:dyDescent="0.15">
      <c r="A24" s="70"/>
      <c r="B24" s="43" t="s">
        <v>11</v>
      </c>
      <c r="C24" s="44">
        <f>'1月'!C24+'2月'!C24+'3月'!C24</f>
        <v>10978891</v>
      </c>
      <c r="D24" s="45">
        <f>'1月'!D24+'2月'!D24+'3月'!D24</f>
        <v>10277795</v>
      </c>
      <c r="E24" s="6">
        <f t="shared" si="0"/>
        <v>106.8214631640347</v>
      </c>
      <c r="F24" s="44">
        <f>'1月'!F24+'2月'!F24+'3月'!F24</f>
        <v>0</v>
      </c>
      <c r="G24" s="45">
        <f>'1月'!G24+'2月'!G24+'3月'!G24</f>
        <v>0</v>
      </c>
      <c r="H24" s="7" t="s">
        <v>143</v>
      </c>
      <c r="I24" s="44">
        <f>'1月'!I24+'2月'!I24+'3月'!I24</f>
        <v>972091</v>
      </c>
      <c r="J24" s="45">
        <f>'1月'!J24+'2月'!J24+'3月'!J24</f>
        <v>924787</v>
      </c>
      <c r="K24" s="6">
        <f t="shared" si="2"/>
        <v>105.11512380688744</v>
      </c>
      <c r="L24" s="44">
        <f>'1月'!L24+'2月'!L24+'3月'!L24</f>
        <v>11950982</v>
      </c>
      <c r="M24" s="45">
        <f>'1月'!M24+'2月'!M24+'3月'!M24</f>
        <v>11202582</v>
      </c>
      <c r="N24" s="6">
        <f t="shared" si="3"/>
        <v>106.68060273961841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1:59" s="3" customFormat="1" ht="15" customHeight="1" x14ac:dyDescent="0.15">
      <c r="A25" s="70"/>
      <c r="B25" s="43" t="s">
        <v>13</v>
      </c>
      <c r="C25" s="44">
        <f>'1月'!C25+'2月'!C25+'3月'!C25</f>
        <v>9366106</v>
      </c>
      <c r="D25" s="45">
        <f>'1月'!D25+'2月'!D25+'3月'!D25</f>
        <v>9135064</v>
      </c>
      <c r="E25" s="6">
        <f t="shared" si="0"/>
        <v>102.52917768282741</v>
      </c>
      <c r="F25" s="44">
        <f>'1月'!F25+'2月'!F25+'3月'!F25</f>
        <v>5768</v>
      </c>
      <c r="G25" s="45">
        <f>'1月'!G25+'2月'!G25+'3月'!G25</f>
        <v>6473</v>
      </c>
      <c r="H25" s="6">
        <f t="shared" si="1"/>
        <v>89.108604974509504</v>
      </c>
      <c r="I25" s="44">
        <f>'1月'!I25+'2月'!I25+'3月'!I25</f>
        <v>780872</v>
      </c>
      <c r="J25" s="45">
        <f>'1月'!J25+'2月'!J25+'3月'!J25</f>
        <v>796784</v>
      </c>
      <c r="K25" s="6">
        <f t="shared" si="2"/>
        <v>98.002971947227863</v>
      </c>
      <c r="L25" s="44">
        <f>'1月'!L25+'2月'!L25+'3月'!L25</f>
        <v>10152746</v>
      </c>
      <c r="M25" s="45">
        <f>'1月'!M25+'2月'!M25+'3月'!M25</f>
        <v>9938321</v>
      </c>
      <c r="N25" s="6">
        <f t="shared" si="3"/>
        <v>102.15755759951807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1:59" s="3" customFormat="1" ht="15" customHeight="1" x14ac:dyDescent="0.15">
      <c r="A26" s="70"/>
      <c r="B26" s="43" t="s">
        <v>19</v>
      </c>
      <c r="C26" s="44">
        <f>'1月'!C26+'2月'!C26+'3月'!C26</f>
        <v>5049629</v>
      </c>
      <c r="D26" s="45">
        <f>'1月'!D26+'2月'!D26+'3月'!D26</f>
        <v>4234875</v>
      </c>
      <c r="E26" s="6">
        <f t="shared" si="0"/>
        <v>119.23915109654948</v>
      </c>
      <c r="F26" s="44">
        <f>'1月'!F26+'2月'!F26+'3月'!F26</f>
        <v>12318</v>
      </c>
      <c r="G26" s="45">
        <f>'1月'!G26+'2月'!G26+'3月'!G26</f>
        <v>21796</v>
      </c>
      <c r="H26" s="6">
        <f t="shared" si="1"/>
        <v>56.514956872820697</v>
      </c>
      <c r="I26" s="44">
        <f>'1月'!I26+'2月'!I26+'3月'!I26</f>
        <v>3114357</v>
      </c>
      <c r="J26" s="45">
        <f>'1月'!J26+'2月'!J26+'3月'!J26</f>
        <v>2531783</v>
      </c>
      <c r="K26" s="6">
        <f t="shared" si="2"/>
        <v>123.01042387913972</v>
      </c>
      <c r="L26" s="44">
        <f>'1月'!L26+'2月'!L26+'3月'!L26</f>
        <v>8176304</v>
      </c>
      <c r="M26" s="45">
        <f>'1月'!M26+'2月'!M26+'3月'!M26</f>
        <v>6788454</v>
      </c>
      <c r="N26" s="6">
        <f t="shared" si="3"/>
        <v>120.44427199477229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1:59" s="3" customFormat="1" ht="15" customHeight="1" x14ac:dyDescent="0.15">
      <c r="A27" s="70"/>
      <c r="B27" s="43" t="s">
        <v>12</v>
      </c>
      <c r="C27" s="44">
        <f>'1月'!C27+'2月'!C27+'3月'!C27</f>
        <v>1114454</v>
      </c>
      <c r="D27" s="45">
        <f>'1月'!D27+'2月'!D27+'3月'!D27</f>
        <v>1017509</v>
      </c>
      <c r="E27" s="6">
        <f t="shared" si="0"/>
        <v>109.527679853446</v>
      </c>
      <c r="F27" s="44">
        <f>'1月'!F27+'2月'!F27+'3月'!F27</f>
        <v>89900</v>
      </c>
      <c r="G27" s="45">
        <f>'1月'!G27+'2月'!G27+'3月'!G27</f>
        <v>19136</v>
      </c>
      <c r="H27" s="6">
        <f t="shared" si="1"/>
        <v>469.79515050167225</v>
      </c>
      <c r="I27" s="44">
        <f>'1月'!I27+'2月'!I27+'3月'!I27</f>
        <v>3863938</v>
      </c>
      <c r="J27" s="45">
        <f>'1月'!J27+'2月'!J27+'3月'!J27</f>
        <v>4646615</v>
      </c>
      <c r="K27" s="6">
        <f t="shared" si="2"/>
        <v>83.155974833292618</v>
      </c>
      <c r="L27" s="44">
        <f>'1月'!L27+'2月'!L27+'3月'!L27</f>
        <v>5068292</v>
      </c>
      <c r="M27" s="45">
        <f>'1月'!M27+'2月'!M27+'3月'!M27</f>
        <v>5683260</v>
      </c>
      <c r="N27" s="6">
        <f t="shared" si="3"/>
        <v>89.179309058533306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1:59" s="3" customFormat="1" ht="15" customHeight="1" x14ac:dyDescent="0.15">
      <c r="A28" s="70"/>
      <c r="B28" s="43" t="s">
        <v>14</v>
      </c>
      <c r="C28" s="44">
        <f>'1月'!C28+'2月'!C28+'3月'!C28</f>
        <v>6029557</v>
      </c>
      <c r="D28" s="45">
        <f>'1月'!D28+'2月'!D28+'3月'!D28</f>
        <v>6608299</v>
      </c>
      <c r="E28" s="6">
        <f t="shared" si="0"/>
        <v>91.242194095636407</v>
      </c>
      <c r="F28" s="44">
        <f>'1月'!F28+'2月'!F28+'3月'!F28</f>
        <v>0</v>
      </c>
      <c r="G28" s="45">
        <f>'1月'!G28+'2月'!G28+'3月'!G28</f>
        <v>0</v>
      </c>
      <c r="H28" s="7" t="s">
        <v>143</v>
      </c>
      <c r="I28" s="44">
        <f>'1月'!I28+'2月'!I28+'3月'!I28</f>
        <v>570068</v>
      </c>
      <c r="J28" s="45">
        <f>'1月'!J28+'2月'!J28+'3月'!J28</f>
        <v>246644</v>
      </c>
      <c r="K28" s="6">
        <f t="shared" si="2"/>
        <v>231.12988761129404</v>
      </c>
      <c r="L28" s="44">
        <f>'1月'!L28+'2月'!L28+'3月'!L28</f>
        <v>6599625</v>
      </c>
      <c r="M28" s="45">
        <f>'1月'!M28+'2月'!M28+'3月'!M28</f>
        <v>6854942</v>
      </c>
      <c r="N28" s="6">
        <f t="shared" si="3"/>
        <v>96.275431652083995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1:59" s="3" customFormat="1" ht="15" customHeight="1" x14ac:dyDescent="0.15">
      <c r="A29" s="70"/>
      <c r="B29" s="43" t="s">
        <v>18</v>
      </c>
      <c r="C29" s="44">
        <f>'1月'!C29+'2月'!C29+'3月'!C29</f>
        <v>7119988</v>
      </c>
      <c r="D29" s="45">
        <f>'1月'!D29+'2月'!D29+'3月'!D29</f>
        <v>6403534</v>
      </c>
      <c r="E29" s="6">
        <f t="shared" si="0"/>
        <v>111.18841564673507</v>
      </c>
      <c r="F29" s="44">
        <f>'1月'!F29+'2月'!F29+'3月'!F29</f>
        <v>33080</v>
      </c>
      <c r="G29" s="45">
        <f>'1月'!G29+'2月'!G29+'3月'!G29</f>
        <v>55606</v>
      </c>
      <c r="H29" s="6">
        <f t="shared" si="1"/>
        <v>59.489983095349416</v>
      </c>
      <c r="I29" s="44">
        <f>'1月'!I29+'2月'!I29+'3月'!I29</f>
        <v>323435</v>
      </c>
      <c r="J29" s="45">
        <f>'1月'!J29+'2月'!J29+'3月'!J29</f>
        <v>295612</v>
      </c>
      <c r="K29" s="6">
        <f t="shared" si="2"/>
        <v>109.41199951287498</v>
      </c>
      <c r="L29" s="44">
        <f>'1月'!L29+'2月'!L29+'3月'!L29</f>
        <v>7476503</v>
      </c>
      <c r="M29" s="45">
        <f>'1月'!M29+'2月'!M29+'3月'!M29</f>
        <v>6754751</v>
      </c>
      <c r="N29" s="6">
        <f t="shared" si="3"/>
        <v>110.68510149374862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1:59" s="3" customFormat="1" ht="15" customHeight="1" x14ac:dyDescent="0.15">
      <c r="A30" s="70"/>
      <c r="B30" s="43" t="s">
        <v>16</v>
      </c>
      <c r="C30" s="44">
        <f>'1月'!C30+'2月'!C30+'3月'!C30</f>
        <v>296479</v>
      </c>
      <c r="D30" s="45">
        <f>'1月'!D30+'2月'!D30+'3月'!D30</f>
        <v>326456</v>
      </c>
      <c r="E30" s="6">
        <f t="shared" si="0"/>
        <v>90.817445536305044</v>
      </c>
      <c r="F30" s="44">
        <f>'1月'!F30+'2月'!F30+'3月'!F30</f>
        <v>279601</v>
      </c>
      <c r="G30" s="45">
        <f>'1月'!G30+'2月'!G30+'3月'!G30</f>
        <v>357299</v>
      </c>
      <c r="H30" s="6">
        <f t="shared" si="1"/>
        <v>78.254067321766911</v>
      </c>
      <c r="I30" s="44">
        <f>'1月'!I30+'2月'!I30+'3月'!I30</f>
        <v>6734959</v>
      </c>
      <c r="J30" s="45">
        <f>'1月'!J30+'2月'!J30+'3月'!J30</f>
        <v>7034663</v>
      </c>
      <c r="K30" s="6">
        <f t="shared" si="2"/>
        <v>95.739611122807162</v>
      </c>
      <c r="L30" s="44">
        <f>'1月'!L30+'2月'!L30+'3月'!L30</f>
        <v>7311039</v>
      </c>
      <c r="M30" s="45">
        <f>'1月'!M30+'2月'!M30+'3月'!M30</f>
        <v>7718418</v>
      </c>
      <c r="N30" s="6">
        <f t="shared" si="3"/>
        <v>94.721988366009725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1:59" s="3" customFormat="1" ht="15" customHeight="1" x14ac:dyDescent="0.15">
      <c r="A31" s="71"/>
      <c r="B31" s="67" t="s">
        <v>76</v>
      </c>
      <c r="C31" s="44">
        <f>'1月'!C31+'2月'!C31+'3月'!C31</f>
        <v>5390061</v>
      </c>
      <c r="D31" s="45">
        <f>'1月'!D31+'2月'!D31+'3月'!D31</f>
        <v>5343040</v>
      </c>
      <c r="E31" s="6">
        <f t="shared" si="0"/>
        <v>100.88004207342635</v>
      </c>
      <c r="F31" s="44">
        <f>'1月'!F31+'2月'!F31+'3月'!F31</f>
        <v>0</v>
      </c>
      <c r="G31" s="45">
        <f>'1月'!G31+'2月'!G31+'3月'!G31</f>
        <v>0</v>
      </c>
      <c r="H31" s="7" t="s">
        <v>143</v>
      </c>
      <c r="I31" s="44">
        <f>'1月'!I31+'2月'!I31+'3月'!I31</f>
        <v>1023801</v>
      </c>
      <c r="J31" s="45">
        <f>'1月'!J31+'2月'!J31+'3月'!J31</f>
        <v>941794</v>
      </c>
      <c r="K31" s="6">
        <f t="shared" si="2"/>
        <v>108.70753052153657</v>
      </c>
      <c r="L31" s="44">
        <f>'1月'!L31+'2月'!L31+'3月'!L31</f>
        <v>6413862</v>
      </c>
      <c r="M31" s="45">
        <f>'1月'!M31+'2月'!M31+'3月'!M31</f>
        <v>6284834</v>
      </c>
      <c r="N31" s="6">
        <f t="shared" si="3"/>
        <v>102.05300569593405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1:59" s="3" customFormat="1" ht="15" customHeight="1" x14ac:dyDescent="0.15">
      <c r="A32" s="71"/>
      <c r="B32" s="67" t="s">
        <v>77</v>
      </c>
      <c r="C32" s="44">
        <f>'1月'!C32+'2月'!C32+'3月'!C32</f>
        <v>5374981</v>
      </c>
      <c r="D32" s="45">
        <f>'1月'!D32+'2月'!D32+'3月'!D32</f>
        <v>4892669</v>
      </c>
      <c r="E32" s="6">
        <f t="shared" si="0"/>
        <v>109.85785059238628</v>
      </c>
      <c r="F32" s="44">
        <f>'1月'!F32+'2月'!F32+'3月'!F32</f>
        <v>77910</v>
      </c>
      <c r="G32" s="45">
        <f>'1月'!G32+'2月'!G32+'3月'!G32</f>
        <v>53153</v>
      </c>
      <c r="H32" s="6">
        <f t="shared" si="1"/>
        <v>146.57686301807988</v>
      </c>
      <c r="I32" s="44">
        <f>'1月'!I32+'2月'!I32+'3月'!I32</f>
        <v>121226</v>
      </c>
      <c r="J32" s="45">
        <f>'1月'!J32+'2月'!J32+'3月'!J32</f>
        <v>125975</v>
      </c>
      <c r="K32" s="6">
        <f t="shared" si="2"/>
        <v>96.230204405636044</v>
      </c>
      <c r="L32" s="44">
        <f>'1月'!L32+'2月'!L32+'3月'!L32</f>
        <v>5574117</v>
      </c>
      <c r="M32" s="45">
        <f>'1月'!M32+'2月'!M32+'3月'!M32</f>
        <v>5071797</v>
      </c>
      <c r="N32" s="6">
        <f t="shared" si="3"/>
        <v>109.90418189056068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1:59" s="3" customFormat="1" ht="15" customHeight="1" x14ac:dyDescent="0.15">
      <c r="A33" s="71"/>
      <c r="B33" s="67" t="s">
        <v>78</v>
      </c>
      <c r="C33" s="44">
        <f>'1月'!C33+'2月'!C33+'3月'!C33</f>
        <v>3609347</v>
      </c>
      <c r="D33" s="45">
        <f>'1月'!D33+'2月'!D33+'3月'!D33</f>
        <v>3779145</v>
      </c>
      <c r="E33" s="6">
        <f t="shared" si="0"/>
        <v>95.506973138103987</v>
      </c>
      <c r="F33" s="44">
        <f>'1月'!F33+'2月'!F33+'3月'!F33</f>
        <v>5087</v>
      </c>
      <c r="G33" s="45">
        <f>'1月'!G33+'2月'!G33+'3月'!G33</f>
        <v>729</v>
      </c>
      <c r="H33" s="6">
        <f t="shared" si="1"/>
        <v>697.80521262002742</v>
      </c>
      <c r="I33" s="44">
        <f>'1月'!I33+'2月'!I33+'3月'!I33</f>
        <v>422796</v>
      </c>
      <c r="J33" s="45">
        <f>'1月'!J33+'2月'!J33+'3月'!J33</f>
        <v>419471</v>
      </c>
      <c r="K33" s="6">
        <f t="shared" si="2"/>
        <v>100.79266504716655</v>
      </c>
      <c r="L33" s="44">
        <f>'1月'!L33+'2月'!L33+'3月'!L33</f>
        <v>4037230</v>
      </c>
      <c r="M33" s="45">
        <f>'1月'!M33+'2月'!M33+'3月'!M33</f>
        <v>4199345</v>
      </c>
      <c r="N33" s="6">
        <f t="shared" si="3"/>
        <v>96.139516996102955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1:59" s="3" customFormat="1" ht="15" customHeight="1" x14ac:dyDescent="0.15">
      <c r="A34" s="70"/>
      <c r="B34" s="43" t="s">
        <v>15</v>
      </c>
      <c r="C34" s="44">
        <f>'1月'!C34+'2月'!C34+'3月'!C34</f>
        <v>1035892</v>
      </c>
      <c r="D34" s="45">
        <f>'1月'!D34+'2月'!D34+'3月'!D34</f>
        <v>1085063</v>
      </c>
      <c r="E34" s="6">
        <f t="shared" si="0"/>
        <v>95.468373725765233</v>
      </c>
      <c r="F34" s="44">
        <f>'1月'!F34+'2月'!F34+'3月'!F34</f>
        <v>154843</v>
      </c>
      <c r="G34" s="45">
        <f>'1月'!G34+'2月'!G34+'3月'!G34</f>
        <v>153997</v>
      </c>
      <c r="H34" s="6">
        <f t="shared" si="1"/>
        <v>100.54936135119515</v>
      </c>
      <c r="I34" s="44">
        <f>'1月'!I34+'2月'!I34+'3月'!I34</f>
        <v>3870260</v>
      </c>
      <c r="J34" s="45">
        <f>'1月'!J34+'2月'!J34+'3月'!J34</f>
        <v>4102672</v>
      </c>
      <c r="K34" s="6">
        <f t="shared" si="2"/>
        <v>94.335106486699402</v>
      </c>
      <c r="L34" s="44">
        <f>'1月'!L34+'2月'!L34+'3月'!L34</f>
        <v>5060995</v>
      </c>
      <c r="M34" s="45">
        <f>'1月'!M34+'2月'!M34+'3月'!M34</f>
        <v>5341732</v>
      </c>
      <c r="N34" s="6">
        <f t="shared" si="3"/>
        <v>94.74445741568465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1:59" s="3" customFormat="1" ht="15" customHeight="1" x14ac:dyDescent="0.15">
      <c r="A35" s="71"/>
      <c r="B35" s="67" t="s">
        <v>79</v>
      </c>
      <c r="C35" s="44">
        <f>'1月'!C35+'2月'!C35+'3月'!C35</f>
        <v>1061708</v>
      </c>
      <c r="D35" s="45">
        <f>'1月'!D35+'2月'!D35+'3月'!D35</f>
        <v>1136685</v>
      </c>
      <c r="E35" s="6">
        <f t="shared" si="0"/>
        <v>93.403889380083314</v>
      </c>
      <c r="F35" s="44">
        <f>'1月'!F35+'2月'!F35+'3月'!F35</f>
        <v>512722</v>
      </c>
      <c r="G35" s="45">
        <f>'1月'!G35+'2月'!G35+'3月'!G35</f>
        <v>613739</v>
      </c>
      <c r="H35" s="6">
        <f t="shared" si="1"/>
        <v>83.540723336792993</v>
      </c>
      <c r="I35" s="44">
        <f>'1月'!I35+'2月'!I35+'3月'!I35</f>
        <v>1113816</v>
      </c>
      <c r="J35" s="45">
        <f>'1月'!J35+'2月'!J35+'3月'!J35</f>
        <v>1375111</v>
      </c>
      <c r="K35" s="6">
        <f t="shared" si="2"/>
        <v>80.998261231275151</v>
      </c>
      <c r="L35" s="44">
        <f>'1月'!L35+'2月'!L35+'3月'!L35</f>
        <v>2688246</v>
      </c>
      <c r="M35" s="45">
        <f>'1月'!M35+'2月'!M35+'3月'!M35</f>
        <v>3125535</v>
      </c>
      <c r="N35" s="6">
        <f t="shared" si="3"/>
        <v>86.009147233993545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1:59" s="3" customFormat="1" ht="15" customHeight="1" x14ac:dyDescent="0.15">
      <c r="A36" s="70"/>
      <c r="B36" s="43" t="s">
        <v>17</v>
      </c>
      <c r="C36" s="44">
        <f>'1月'!C36+'2月'!C36+'3月'!C36</f>
        <v>272973</v>
      </c>
      <c r="D36" s="45">
        <f>'1月'!D36+'2月'!D36+'3月'!D36</f>
        <v>192452</v>
      </c>
      <c r="E36" s="6">
        <f t="shared" si="0"/>
        <v>141.83952362147446</v>
      </c>
      <c r="F36" s="44">
        <f>'1月'!F36+'2月'!F36+'3月'!F36</f>
        <v>0</v>
      </c>
      <c r="G36" s="45">
        <f>'1月'!G36+'2月'!G36+'3月'!G36</f>
        <v>0</v>
      </c>
      <c r="H36" s="7" t="s">
        <v>143</v>
      </c>
      <c r="I36" s="44">
        <f>'1月'!I36+'2月'!I36+'3月'!I36</f>
        <v>4573368</v>
      </c>
      <c r="J36" s="45">
        <f>'1月'!J36+'2月'!J36+'3月'!J36</f>
        <v>5266220</v>
      </c>
      <c r="K36" s="6">
        <f t="shared" si="2"/>
        <v>86.843466471207051</v>
      </c>
      <c r="L36" s="44">
        <f>'1月'!L36+'2月'!L36+'3月'!L36</f>
        <v>4846341</v>
      </c>
      <c r="M36" s="45">
        <f>'1月'!M36+'2月'!M36+'3月'!M36</f>
        <v>5458673</v>
      </c>
      <c r="N36" s="6">
        <f t="shared" si="3"/>
        <v>88.782401876793131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1:59" s="3" customFormat="1" ht="15" customHeight="1" x14ac:dyDescent="0.15">
      <c r="A37" s="72"/>
      <c r="B37" s="68" t="s">
        <v>80</v>
      </c>
      <c r="C37" s="44">
        <f>'1月'!C37+'2月'!C37+'3月'!C37</f>
        <v>1781466</v>
      </c>
      <c r="D37" s="45">
        <f>'1月'!D37+'2月'!D37+'3月'!D37</f>
        <v>1709497</v>
      </c>
      <c r="E37" s="6">
        <f t="shared" si="0"/>
        <v>104.209951816236</v>
      </c>
      <c r="F37" s="44">
        <f>'1月'!F37+'2月'!F37+'3月'!F37</f>
        <v>440</v>
      </c>
      <c r="G37" s="45">
        <f>'1月'!G37+'2月'!G37+'3月'!G37</f>
        <v>0</v>
      </c>
      <c r="H37" s="7" t="s">
        <v>143</v>
      </c>
      <c r="I37" s="44">
        <f>'1月'!I37+'2月'!I37+'3月'!I37</f>
        <v>2171762</v>
      </c>
      <c r="J37" s="45">
        <f>'1月'!J37+'2月'!J37+'3月'!J37</f>
        <v>2199559</v>
      </c>
      <c r="K37" s="6">
        <f t="shared" si="2"/>
        <v>98.736246674901651</v>
      </c>
      <c r="L37" s="44">
        <f>'1月'!L37+'2月'!L37+'3月'!L37</f>
        <v>3953668</v>
      </c>
      <c r="M37" s="45">
        <f>'1月'!M37+'2月'!M37+'3月'!M37</f>
        <v>3909056</v>
      </c>
      <c r="N37" s="6">
        <f t="shared" si="3"/>
        <v>101.14124740090702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1:59" s="3" customFormat="1" ht="15" customHeight="1" x14ac:dyDescent="0.15">
      <c r="A38" s="72"/>
      <c r="B38" s="68" t="s">
        <v>81</v>
      </c>
      <c r="C38" s="44">
        <f>'1月'!C38+'2月'!C38+'3月'!C38</f>
        <v>459418</v>
      </c>
      <c r="D38" s="45">
        <f>'1月'!D38+'2月'!D38+'3月'!D38</f>
        <v>504769</v>
      </c>
      <c r="E38" s="6">
        <f t="shared" si="0"/>
        <v>91.015494216166204</v>
      </c>
      <c r="F38" s="44">
        <f>'1月'!F38+'2月'!F38+'3月'!F38</f>
        <v>9297</v>
      </c>
      <c r="G38" s="45">
        <f>'1月'!G38+'2月'!G38+'3月'!G38</f>
        <v>19638</v>
      </c>
      <c r="H38" s="6">
        <f t="shared" si="1"/>
        <v>47.341888175985339</v>
      </c>
      <c r="I38" s="44">
        <f>'1月'!I38+'2月'!I38+'3月'!I38</f>
        <v>2570697</v>
      </c>
      <c r="J38" s="45">
        <f>'1月'!J38+'2月'!J38+'3月'!J38</f>
        <v>2849810</v>
      </c>
      <c r="K38" s="6">
        <f t="shared" si="2"/>
        <v>90.205908464073048</v>
      </c>
      <c r="L38" s="44">
        <f>'1月'!L38+'2月'!L38+'3月'!L38</f>
        <v>3039412</v>
      </c>
      <c r="M38" s="45">
        <f>'1月'!M38+'2月'!M38+'3月'!M38</f>
        <v>3374217</v>
      </c>
      <c r="N38" s="6">
        <f t="shared" si="3"/>
        <v>90.077549843415525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1:59" s="3" customFormat="1" ht="15" customHeight="1" x14ac:dyDescent="0.15">
      <c r="A39" s="72"/>
      <c r="B39" s="68" t="s">
        <v>82</v>
      </c>
      <c r="C39" s="44">
        <f>'1月'!C39+'2月'!C39+'3月'!C39</f>
        <v>852056</v>
      </c>
      <c r="D39" s="45">
        <f>'1月'!D39+'2月'!D39+'3月'!D39</f>
        <v>837572</v>
      </c>
      <c r="E39" s="6">
        <f t="shared" si="0"/>
        <v>101.72928416900278</v>
      </c>
      <c r="F39" s="44">
        <f>'1月'!F39+'2月'!F39+'3月'!F39</f>
        <v>90667</v>
      </c>
      <c r="G39" s="45">
        <f>'1月'!G39+'2月'!G39+'3月'!G39</f>
        <v>70728</v>
      </c>
      <c r="H39" s="6">
        <f t="shared" si="1"/>
        <v>128.19109829204839</v>
      </c>
      <c r="I39" s="44">
        <f>'1月'!I39+'2月'!I39+'3月'!I39</f>
        <v>2457797</v>
      </c>
      <c r="J39" s="45">
        <f>'1月'!J39+'2月'!J39+'3月'!J39</f>
        <v>2511333</v>
      </c>
      <c r="K39" s="6">
        <f t="shared" si="2"/>
        <v>97.868223768014843</v>
      </c>
      <c r="L39" s="44">
        <f>'1月'!L39+'2月'!L39+'3月'!L39</f>
        <v>3400520</v>
      </c>
      <c r="M39" s="45">
        <f>'1月'!M39+'2月'!M39+'3月'!M39</f>
        <v>3419633</v>
      </c>
      <c r="N39" s="6">
        <f t="shared" si="3"/>
        <v>99.441080373244731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1:59" s="3" customFormat="1" ht="15" customHeight="1" x14ac:dyDescent="0.15">
      <c r="A40" s="72"/>
      <c r="B40" s="68" t="s">
        <v>83</v>
      </c>
      <c r="C40" s="44">
        <f>'1月'!C40+'2月'!C40+'3月'!C40</f>
        <v>0</v>
      </c>
      <c r="D40" s="148" t="s">
        <v>143</v>
      </c>
      <c r="E40" s="147" t="s">
        <v>143</v>
      </c>
      <c r="F40" s="44">
        <f>'1月'!F40+'2月'!F40+'3月'!F40</f>
        <v>207749</v>
      </c>
      <c r="G40" s="148" t="s">
        <v>143</v>
      </c>
      <c r="H40" s="147" t="s">
        <v>143</v>
      </c>
      <c r="I40" s="44">
        <f>'1月'!I40+'2月'!I40+'3月'!I40</f>
        <v>4486345</v>
      </c>
      <c r="J40" s="148" t="s">
        <v>143</v>
      </c>
      <c r="K40" s="7" t="s">
        <v>143</v>
      </c>
      <c r="L40" s="44">
        <f>'1月'!L40+'2月'!L40+'3月'!L40</f>
        <v>4694094</v>
      </c>
      <c r="M40" s="148" t="s">
        <v>143</v>
      </c>
      <c r="N40" s="7" t="s">
        <v>143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1:59" s="3" customFormat="1" ht="15" customHeight="1" x14ac:dyDescent="0.15">
      <c r="A41" s="72"/>
      <c r="B41" s="68" t="s">
        <v>84</v>
      </c>
      <c r="C41" s="44">
        <f>'1月'!C41+'2月'!C41+'3月'!C41</f>
        <v>2106087</v>
      </c>
      <c r="D41" s="45">
        <f>'1月'!D41+'2月'!D41+'3月'!D41</f>
        <v>2136827</v>
      </c>
      <c r="E41" s="6">
        <f t="shared" si="0"/>
        <v>98.561418402144866</v>
      </c>
      <c r="F41" s="44">
        <f>'1月'!F41+'2月'!F41+'3月'!F41</f>
        <v>0</v>
      </c>
      <c r="G41" s="45">
        <f>'1月'!G41+'2月'!G41+'3月'!G41</f>
        <v>0</v>
      </c>
      <c r="H41" s="7" t="s">
        <v>143</v>
      </c>
      <c r="I41" s="44">
        <f>'1月'!I41+'2月'!I41+'3月'!I41</f>
        <v>577607</v>
      </c>
      <c r="J41" s="45">
        <f>'1月'!J41+'2月'!J41+'3月'!J41</f>
        <v>571395</v>
      </c>
      <c r="K41" s="6">
        <f t="shared" si="2"/>
        <v>101.08716387087742</v>
      </c>
      <c r="L41" s="44">
        <f>'1月'!L41+'2月'!L41+'3月'!L41</f>
        <v>2683694</v>
      </c>
      <c r="M41" s="45">
        <f>'1月'!M41+'2月'!M41+'3月'!M41</f>
        <v>2708222</v>
      </c>
      <c r="N41" s="6">
        <f t="shared" si="3"/>
        <v>99.094313538550381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1:59" s="3" customFormat="1" ht="15" customHeight="1" x14ac:dyDescent="0.15">
      <c r="A42" s="72"/>
      <c r="B42" s="68" t="s">
        <v>85</v>
      </c>
      <c r="C42" s="44">
        <f>'1月'!C42+'2月'!C42+'3月'!C42</f>
        <v>165458</v>
      </c>
      <c r="D42" s="45">
        <f>'1月'!D42+'2月'!D42+'3月'!D42</f>
        <v>176278</v>
      </c>
      <c r="E42" s="6">
        <f t="shared" si="0"/>
        <v>93.86196802777431</v>
      </c>
      <c r="F42" s="44">
        <f>'1月'!F42+'2月'!F42+'3月'!F42</f>
        <v>0</v>
      </c>
      <c r="G42" s="45">
        <f>'1月'!G42+'2月'!G42+'3月'!G42</f>
        <v>0</v>
      </c>
      <c r="H42" s="7" t="s">
        <v>143</v>
      </c>
      <c r="I42" s="44">
        <f>'1月'!I42+'2月'!I42+'3月'!I42</f>
        <v>2791063</v>
      </c>
      <c r="J42" s="45">
        <f>'1月'!J42+'2月'!J42+'3月'!J42</f>
        <v>3702514</v>
      </c>
      <c r="K42" s="6">
        <f t="shared" si="2"/>
        <v>75.382915500116937</v>
      </c>
      <c r="L42" s="44">
        <f>'1月'!L42+'2月'!L42+'3月'!L42</f>
        <v>2956521</v>
      </c>
      <c r="M42" s="45">
        <f>'1月'!M42+'2月'!M42+'3月'!M42</f>
        <v>3878792</v>
      </c>
      <c r="N42" s="6">
        <f t="shared" si="3"/>
        <v>76.222726044603576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1:59" s="3" customFormat="1" ht="15" customHeight="1" x14ac:dyDescent="0.15">
      <c r="A43" s="72"/>
      <c r="B43" s="68" t="s">
        <v>86</v>
      </c>
      <c r="C43" s="44">
        <f>'1月'!C43+'2月'!C43+'3月'!C43</f>
        <v>568907</v>
      </c>
      <c r="D43" s="45">
        <f>'1月'!D43+'2月'!D43+'3月'!D43</f>
        <v>556200</v>
      </c>
      <c r="E43" s="6">
        <f t="shared" si="0"/>
        <v>102.28460985257102</v>
      </c>
      <c r="F43" s="44">
        <f>'1月'!F43+'2月'!F43+'3月'!F43</f>
        <v>73232</v>
      </c>
      <c r="G43" s="45">
        <f>'1月'!G43+'2月'!G43+'3月'!G43</f>
        <v>74958</v>
      </c>
      <c r="H43" s="6">
        <f t="shared" si="1"/>
        <v>97.697377197897495</v>
      </c>
      <c r="I43" s="44">
        <f>'1月'!I43+'2月'!I43+'3月'!I43</f>
        <v>2658505</v>
      </c>
      <c r="J43" s="45">
        <f>'1月'!J43+'2月'!J43+'3月'!J43</f>
        <v>2673389</v>
      </c>
      <c r="K43" s="6">
        <f t="shared" si="2"/>
        <v>99.443253488362529</v>
      </c>
      <c r="L43" s="44">
        <f>'1月'!L43+'2月'!L43+'3月'!L43</f>
        <v>3300644</v>
      </c>
      <c r="M43" s="45">
        <f>'1月'!M43+'2月'!M43+'3月'!M43</f>
        <v>3304547</v>
      </c>
      <c r="N43" s="6">
        <f t="shared" si="3"/>
        <v>99.881890013971656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1:59" s="3" customFormat="1" ht="15" customHeight="1" x14ac:dyDescent="0.15">
      <c r="A44" s="72"/>
      <c r="B44" s="68" t="s">
        <v>87</v>
      </c>
      <c r="C44" s="44">
        <f>'1月'!C44+'2月'!C44+'3月'!C44</f>
        <v>858614</v>
      </c>
      <c r="D44" s="45">
        <f>'1月'!D44+'2月'!D44+'3月'!D44</f>
        <v>921722</v>
      </c>
      <c r="E44" s="6">
        <f t="shared" si="0"/>
        <v>93.153250112289825</v>
      </c>
      <c r="F44" s="44">
        <f>'1月'!F44+'2月'!F44+'3月'!F44</f>
        <v>461240</v>
      </c>
      <c r="G44" s="45">
        <f>'1月'!G44+'2月'!G44+'3月'!G44</f>
        <v>44745</v>
      </c>
      <c r="H44" s="6">
        <f t="shared" si="1"/>
        <v>1030.8190859313888</v>
      </c>
      <c r="I44" s="44">
        <f>'1月'!I44+'2月'!I44+'3月'!I44</f>
        <v>2262670</v>
      </c>
      <c r="J44" s="45">
        <f>'1月'!J44+'2月'!J44+'3月'!J44</f>
        <v>2328459</v>
      </c>
      <c r="K44" s="6">
        <f t="shared" si="2"/>
        <v>97.174569103428482</v>
      </c>
      <c r="L44" s="44">
        <f>'1月'!L44+'2月'!L44+'3月'!L44</f>
        <v>3582524</v>
      </c>
      <c r="M44" s="45">
        <f>'1月'!M44+'2月'!M44+'3月'!M44</f>
        <v>3294926</v>
      </c>
      <c r="N44" s="6">
        <f t="shared" si="3"/>
        <v>108.72851165701445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1:59" s="3" customFormat="1" ht="15" customHeight="1" x14ac:dyDescent="0.15">
      <c r="A45" s="72"/>
      <c r="B45" s="68" t="s">
        <v>88</v>
      </c>
      <c r="C45" s="44">
        <f>'1月'!C45+'2月'!C45+'3月'!C45</f>
        <v>237792</v>
      </c>
      <c r="D45" s="45">
        <f>'1月'!D45+'2月'!D45+'3月'!D45</f>
        <v>237342</v>
      </c>
      <c r="E45" s="6">
        <f t="shared" si="0"/>
        <v>100.18959981798416</v>
      </c>
      <c r="F45" s="44">
        <f>'1月'!F45+'2月'!F45+'3月'!F45</f>
        <v>6180</v>
      </c>
      <c r="G45" s="45">
        <f>'1月'!G45+'2月'!G45+'3月'!G45</f>
        <v>5290</v>
      </c>
      <c r="H45" s="6">
        <f t="shared" si="1"/>
        <v>116.82419659735351</v>
      </c>
      <c r="I45" s="44">
        <f>'1月'!I45+'2月'!I45+'3月'!I45</f>
        <v>2686954</v>
      </c>
      <c r="J45" s="45">
        <f>'1月'!J45+'2月'!J45+'3月'!J45</f>
        <v>2552211</v>
      </c>
      <c r="K45" s="6">
        <f t="shared" si="2"/>
        <v>105.27946161191217</v>
      </c>
      <c r="L45" s="44">
        <f>'1月'!L45+'2月'!L45+'3月'!L45</f>
        <v>2930926</v>
      </c>
      <c r="M45" s="45">
        <f>'1月'!M45+'2月'!M45+'3月'!M45</f>
        <v>2794843</v>
      </c>
      <c r="N45" s="6">
        <f t="shared" si="3"/>
        <v>104.86907493551516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1:59" s="3" customFormat="1" ht="15" customHeight="1" x14ac:dyDescent="0.15">
      <c r="A46" s="72"/>
      <c r="B46" s="68" t="s">
        <v>89</v>
      </c>
      <c r="C46" s="44">
        <f>'1月'!C46+'2月'!C46+'3月'!C46</f>
        <v>1654502</v>
      </c>
      <c r="D46" s="45">
        <f>'1月'!D46+'2月'!D46+'3月'!D46</f>
        <v>1623617</v>
      </c>
      <c r="E46" s="6">
        <f t="shared" si="0"/>
        <v>101.90223433235795</v>
      </c>
      <c r="F46" s="44">
        <f>'1月'!F46+'2月'!F46+'3月'!F46</f>
        <v>0</v>
      </c>
      <c r="G46" s="45">
        <f>'1月'!G46+'2月'!G46+'3月'!G46</f>
        <v>0</v>
      </c>
      <c r="H46" s="7" t="s">
        <v>143</v>
      </c>
      <c r="I46" s="44">
        <f>'1月'!I46+'2月'!I46+'3月'!I46</f>
        <v>99793</v>
      </c>
      <c r="J46" s="45">
        <f>'1月'!J46+'2月'!J46+'3月'!J46</f>
        <v>108433</v>
      </c>
      <c r="K46" s="6">
        <f t="shared" si="2"/>
        <v>92.031945994300628</v>
      </c>
      <c r="L46" s="44">
        <f>'1月'!L46+'2月'!L46+'3月'!L46</f>
        <v>1754295</v>
      </c>
      <c r="M46" s="45">
        <f>'1月'!M46+'2月'!M46+'3月'!M46</f>
        <v>1732050</v>
      </c>
      <c r="N46" s="6">
        <f t="shared" si="3"/>
        <v>101.28431627262493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1:59" s="3" customFormat="1" ht="15" customHeight="1" x14ac:dyDescent="0.15">
      <c r="A47" s="72"/>
      <c r="B47" s="68" t="s">
        <v>90</v>
      </c>
      <c r="C47" s="44">
        <f>'1月'!C47+'2月'!C47+'3月'!C47</f>
        <v>19239</v>
      </c>
      <c r="D47" s="45">
        <f>'1月'!D47+'2月'!D47+'3月'!D47</f>
        <v>22246</v>
      </c>
      <c r="E47" s="6">
        <f t="shared" si="0"/>
        <v>86.482963229344605</v>
      </c>
      <c r="F47" s="44">
        <f>'1月'!F47+'2月'!F47+'3月'!F47</f>
        <v>6027</v>
      </c>
      <c r="G47" s="45">
        <f>'1月'!G47+'2月'!G47+'3月'!G47</f>
        <v>0</v>
      </c>
      <c r="H47" s="7" t="s">
        <v>143</v>
      </c>
      <c r="I47" s="44">
        <f>'1月'!I47+'2月'!I47+'3月'!I47</f>
        <v>1493622</v>
      </c>
      <c r="J47" s="45">
        <f>'1月'!J47+'2月'!J47+'3月'!J47</f>
        <v>1551485</v>
      </c>
      <c r="K47" s="6">
        <f t="shared" si="2"/>
        <v>96.270476350077502</v>
      </c>
      <c r="L47" s="44">
        <f>'1月'!L47+'2月'!L47+'3月'!L47</f>
        <v>1518888</v>
      </c>
      <c r="M47" s="45">
        <f>'1月'!M47+'2月'!M47+'3月'!M47</f>
        <v>1573731</v>
      </c>
      <c r="N47" s="6">
        <f t="shared" si="3"/>
        <v>96.515096925713479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1:59" s="3" customFormat="1" ht="15" customHeight="1" x14ac:dyDescent="0.15">
      <c r="A48" s="72"/>
      <c r="B48" s="68" t="s">
        <v>91</v>
      </c>
      <c r="C48" s="44">
        <f>'1月'!C48+'2月'!C48+'3月'!C48</f>
        <v>986183</v>
      </c>
      <c r="D48" s="45">
        <f>'1月'!D48+'2月'!D48+'3月'!D48</f>
        <v>1025726</v>
      </c>
      <c r="E48" s="6">
        <f t="shared" si="0"/>
        <v>96.144876896949086</v>
      </c>
      <c r="F48" s="44">
        <f>'1月'!F48+'2月'!F48+'3月'!F48</f>
        <v>112033</v>
      </c>
      <c r="G48" s="45">
        <f>'1月'!G48+'2月'!G48+'3月'!G48</f>
        <v>19888</v>
      </c>
      <c r="H48" s="6">
        <f t="shared" si="1"/>
        <v>563.31958970233313</v>
      </c>
      <c r="I48" s="44">
        <f>'1月'!I48+'2月'!I48+'3月'!I48</f>
        <v>547570</v>
      </c>
      <c r="J48" s="45">
        <f>'1月'!J48+'2月'!J48+'3月'!J48</f>
        <v>548536</v>
      </c>
      <c r="K48" s="6">
        <f t="shared" si="2"/>
        <v>99.823894876544102</v>
      </c>
      <c r="L48" s="44">
        <f>'1月'!L48+'2月'!L48+'3月'!L48</f>
        <v>1645786</v>
      </c>
      <c r="M48" s="45">
        <f>'1月'!M48+'2月'!M48+'3月'!M48</f>
        <v>1594150</v>
      </c>
      <c r="N48" s="6">
        <f t="shared" si="3"/>
        <v>103.23909293353826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A49" s="70"/>
      <c r="B49" s="43" t="s">
        <v>8</v>
      </c>
      <c r="C49" s="44">
        <f>'1月'!C49+'2月'!C49+'3月'!C49</f>
        <v>1700548</v>
      </c>
      <c r="D49" s="45">
        <f>'1月'!D49+'2月'!D49+'3月'!D49</f>
        <v>1650579</v>
      </c>
      <c r="E49" s="6">
        <f t="shared" si="0"/>
        <v>103.02736191360728</v>
      </c>
      <c r="F49" s="44">
        <f>'1月'!F49+'2月'!F49+'3月'!F49</f>
        <v>12259</v>
      </c>
      <c r="G49" s="45">
        <f>'1月'!G49+'2月'!G49+'3月'!G49</f>
        <v>10743</v>
      </c>
      <c r="H49" s="6">
        <f t="shared" si="1"/>
        <v>114.11151447454155</v>
      </c>
      <c r="I49" s="44">
        <f>'1月'!I49+'2月'!I49+'3月'!I49</f>
        <v>2364996</v>
      </c>
      <c r="J49" s="45">
        <f>'1月'!J49+'2月'!J49+'3月'!J49</f>
        <v>2373965</v>
      </c>
      <c r="K49" s="6">
        <f t="shared" si="2"/>
        <v>99.622193250532348</v>
      </c>
      <c r="L49" s="44">
        <f>'1月'!L49+'2月'!L49+'3月'!L49</f>
        <v>4077803</v>
      </c>
      <c r="M49" s="45">
        <f>'1月'!M49+'2月'!M49+'3月'!M49</f>
        <v>4035287</v>
      </c>
      <c r="N49" s="6">
        <f t="shared" si="3"/>
        <v>101.05360535694238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A50" s="72"/>
      <c r="B50" s="68" t="s">
        <v>92</v>
      </c>
      <c r="C50" s="44">
        <f>'1月'!C50+'2月'!C50+'3月'!C50</f>
        <v>619877</v>
      </c>
      <c r="D50" s="45">
        <f>'1月'!D50+'2月'!D50+'3月'!D50</f>
        <v>535951</v>
      </c>
      <c r="E50" s="6">
        <f t="shared" si="0"/>
        <v>115.65926735839658</v>
      </c>
      <c r="F50" s="44">
        <f>'1月'!F50+'2月'!F50+'3月'!F50</f>
        <v>160810</v>
      </c>
      <c r="G50" s="45">
        <f>'1月'!G50+'2月'!G50+'3月'!G50</f>
        <v>65723</v>
      </c>
      <c r="H50" s="6">
        <f t="shared" si="1"/>
        <v>244.67842307867872</v>
      </c>
      <c r="I50" s="44">
        <f>'1月'!I50+'2月'!I50+'3月'!I50</f>
        <v>598421</v>
      </c>
      <c r="J50" s="45">
        <f>'1月'!J50+'2月'!J50+'3月'!J50</f>
        <v>617230</v>
      </c>
      <c r="K50" s="6">
        <f t="shared" si="2"/>
        <v>96.952675663853014</v>
      </c>
      <c r="L50" s="44">
        <f>'1月'!L50+'2月'!L50+'3月'!L50</f>
        <v>1379108</v>
      </c>
      <c r="M50" s="45">
        <f>'1月'!M50+'2月'!M50+'3月'!M50</f>
        <v>1218904</v>
      </c>
      <c r="N50" s="6">
        <f t="shared" si="3"/>
        <v>113.14328281800701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A51" s="72"/>
      <c r="B51" s="68" t="s">
        <v>93</v>
      </c>
      <c r="C51" s="44">
        <f>'1月'!C51+'2月'!C51+'3月'!C51</f>
        <v>0</v>
      </c>
      <c r="D51" s="45">
        <f>'1月'!D51+'2月'!D51+'3月'!D51</f>
        <v>0</v>
      </c>
      <c r="E51" s="7" t="s">
        <v>143</v>
      </c>
      <c r="F51" s="44">
        <f>'1月'!F51+'2月'!F51+'3月'!F51</f>
        <v>0</v>
      </c>
      <c r="G51" s="45">
        <f>'1月'!G51+'2月'!G51+'3月'!G51</f>
        <v>0</v>
      </c>
      <c r="H51" s="7" t="s">
        <v>143</v>
      </c>
      <c r="I51" s="44">
        <f>'1月'!I51+'2月'!I51+'3月'!I51</f>
        <v>1037305</v>
      </c>
      <c r="J51" s="45">
        <f>'1月'!J51+'2月'!J51+'3月'!J51</f>
        <v>1124860</v>
      </c>
      <c r="K51" s="6">
        <f t="shared" si="2"/>
        <v>92.216364703163052</v>
      </c>
      <c r="L51" s="44">
        <f>'1月'!L51+'2月'!L51+'3月'!L51</f>
        <v>1037305</v>
      </c>
      <c r="M51" s="45">
        <f>'1月'!M51+'2月'!M51+'3月'!M51</f>
        <v>1124860</v>
      </c>
      <c r="N51" s="6">
        <f t="shared" si="3"/>
        <v>92.216364703163052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A52" s="72"/>
      <c r="B52" s="68" t="s">
        <v>94</v>
      </c>
      <c r="C52" s="44">
        <f>'1月'!C52+'2月'!C52+'3月'!C52</f>
        <v>1302544</v>
      </c>
      <c r="D52" s="45">
        <f>'1月'!D52+'2月'!D52+'3月'!D52</f>
        <v>1053768</v>
      </c>
      <c r="E52" s="6">
        <f t="shared" si="0"/>
        <v>123.60823255213671</v>
      </c>
      <c r="F52" s="44">
        <f>'1月'!F52+'2月'!F52+'3月'!F52</f>
        <v>0</v>
      </c>
      <c r="G52" s="45">
        <f>'1月'!G52+'2月'!G52+'3月'!G52</f>
        <v>0</v>
      </c>
      <c r="H52" s="7" t="s">
        <v>143</v>
      </c>
      <c r="I52" s="44">
        <f>'1月'!I52+'2月'!I52+'3月'!I52</f>
        <v>29307</v>
      </c>
      <c r="J52" s="45">
        <f>'1月'!J52+'2月'!J52+'3月'!J52</f>
        <v>38796</v>
      </c>
      <c r="K52" s="6">
        <f t="shared" si="2"/>
        <v>75.541292916795541</v>
      </c>
      <c r="L52" s="44">
        <f>'1月'!L52+'2月'!L52+'3月'!L52</f>
        <v>1331851</v>
      </c>
      <c r="M52" s="45">
        <f>'1月'!M52+'2月'!M52+'3月'!M52</f>
        <v>1092564</v>
      </c>
      <c r="N52" s="6">
        <f t="shared" si="3"/>
        <v>121.90141721674885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A53" s="72"/>
      <c r="B53" s="100" t="s">
        <v>95</v>
      </c>
      <c r="C53" s="54">
        <f>'1月'!C53+'2月'!C53+'3月'!C53</f>
        <v>515635</v>
      </c>
      <c r="D53" s="55">
        <f>'1月'!D53+'2月'!D53+'3月'!D53</f>
        <v>496593</v>
      </c>
      <c r="E53" s="30">
        <f t="shared" si="0"/>
        <v>103.83452847704258</v>
      </c>
      <c r="F53" s="54">
        <f>'1月'!F53+'2月'!F53+'3月'!F53</f>
        <v>163</v>
      </c>
      <c r="G53" s="55">
        <f>'1月'!G53+'2月'!G53+'3月'!G53</f>
        <v>84</v>
      </c>
      <c r="H53" s="30">
        <f t="shared" si="1"/>
        <v>194.04761904761904</v>
      </c>
      <c r="I53" s="54">
        <f>'1月'!I53+'2月'!I53+'3月'!I53</f>
        <v>602301</v>
      </c>
      <c r="J53" s="55">
        <f>'1月'!J53+'2月'!J53+'3月'!J53</f>
        <v>572940</v>
      </c>
      <c r="K53" s="30">
        <f t="shared" si="2"/>
        <v>105.12462037909729</v>
      </c>
      <c r="L53" s="54">
        <f>'1月'!L53+'2月'!L53+'3月'!L53</f>
        <v>1118099</v>
      </c>
      <c r="M53" s="55">
        <f>'1月'!M53+'2月'!M53+'3月'!M53</f>
        <v>1069617</v>
      </c>
      <c r="N53" s="30">
        <f t="shared" si="3"/>
        <v>104.53265047208487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44</v>
      </c>
      <c r="C54" s="113">
        <f>'1月'!C54+'2月'!C54+'3月'!C54</f>
        <v>498479777</v>
      </c>
      <c r="D54" s="114">
        <f>'1月'!D54+'2月'!D54+'3月'!D54</f>
        <v>469611810</v>
      </c>
      <c r="E54" s="115">
        <f t="shared" si="0"/>
        <v>106.14719783133222</v>
      </c>
      <c r="F54" s="146">
        <f>'1月'!F54+'2月'!F54+'3月'!F54</f>
        <v>48416800</v>
      </c>
      <c r="G54" s="114">
        <f>'1月'!G54+'2月'!G54+'3月'!G54</f>
        <v>39154408</v>
      </c>
      <c r="H54" s="115">
        <f t="shared" si="1"/>
        <v>123.65606447171925</v>
      </c>
      <c r="I54" s="146">
        <f>'1月'!I54+'2月'!I54+'3月'!I54</f>
        <v>748340030</v>
      </c>
      <c r="J54" s="114">
        <f>'1月'!J54+'2月'!J54+'3月'!J54</f>
        <v>775523306</v>
      </c>
      <c r="K54" s="115">
        <f t="shared" si="2"/>
        <v>96.494847312815637</v>
      </c>
      <c r="L54" s="146">
        <f>'1月'!L54+'2月'!L54+'3月'!L54</f>
        <v>1295236610</v>
      </c>
      <c r="M54" s="114">
        <f>'1月'!M54+'2月'!M54+'3月'!M54</f>
        <v>1284289526</v>
      </c>
      <c r="N54" s="115">
        <f t="shared" si="3"/>
        <v>100.85238443344589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5" spans="1:59" ht="15" customHeight="1" x14ac:dyDescent="0.15"/>
    <row r="56" spans="1:59" ht="15" customHeight="1" x14ac:dyDescent="0.15">
      <c r="C56" s="57" t="s">
        <v>96</v>
      </c>
    </row>
    <row r="57" spans="1:59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101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1" spans="3:3" ht="15" customHeight="1" x14ac:dyDescent="0.15"/>
    <row r="72" spans="3:3" ht="15" customHeight="1" x14ac:dyDescent="0.15">
      <c r="C72" s="58" t="s">
        <v>107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4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style="10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1:59" ht="30.75" customHeight="1" x14ac:dyDescent="0.25">
      <c r="B1" s="156" t="s">
        <v>108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1:59" s="29" customFormat="1" ht="26.25" customHeight="1" thickBot="1" x14ac:dyDescent="0.2">
      <c r="A2" s="28"/>
      <c r="B2" s="27"/>
      <c r="C2" s="27"/>
      <c r="D2" s="27"/>
      <c r="E2" s="33"/>
      <c r="F2" s="157" t="s">
        <v>118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1:59" s="82" customFormat="1" ht="19.5" customHeight="1" x14ac:dyDescent="0.15">
      <c r="A3" s="81"/>
      <c r="B3" s="158" t="s">
        <v>26</v>
      </c>
      <c r="C3" s="150" t="s">
        <v>27</v>
      </c>
      <c r="D3" s="150"/>
      <c r="E3" s="151"/>
      <c r="F3" s="152" t="s">
        <v>28</v>
      </c>
      <c r="G3" s="150"/>
      <c r="H3" s="151"/>
      <c r="I3" s="152" t="s">
        <v>29</v>
      </c>
      <c r="J3" s="150"/>
      <c r="K3" s="151"/>
      <c r="L3" s="153" t="s">
        <v>30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1:59" s="82" customFormat="1" ht="24" customHeight="1" thickBot="1" x14ac:dyDescent="0.2">
      <c r="A4" s="81"/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1:59" s="3" customFormat="1" ht="15" customHeight="1" x14ac:dyDescent="0.15">
      <c r="A5" s="70"/>
      <c r="B5" s="38" t="s">
        <v>68</v>
      </c>
      <c r="C5" s="39">
        <f>'4月'!C5+'5月'!C5+'6月'!C5+'7月'!C5+'8月'!C5+'9月'!C5</f>
        <v>215304366</v>
      </c>
      <c r="D5" s="40">
        <f>'4月'!D5+'5月'!D5+'6月'!D5+'7月'!D5+'8月'!D5+'9月'!D5</f>
        <v>223126094</v>
      </c>
      <c r="E5" s="14">
        <f>C5/D5*100</f>
        <v>96.49448082930185</v>
      </c>
      <c r="F5" s="41">
        <f>'4月'!F5+'5月'!F5+'6月'!F5+'7月'!F5+'8月'!F5+'9月'!F5</f>
        <v>44197177</v>
      </c>
      <c r="G5" s="40">
        <f>'4月'!G5+'5月'!G5+'6月'!G5+'7月'!G5+'8月'!G5+'9月'!G5</f>
        <v>38553996</v>
      </c>
      <c r="H5" s="14">
        <f>F5/G5*100</f>
        <v>114.63708457094823</v>
      </c>
      <c r="I5" s="41">
        <f>'4月'!I5+'5月'!I5+'6月'!I5+'7月'!I5+'8月'!I5+'9月'!I5</f>
        <v>505399510</v>
      </c>
      <c r="J5" s="40">
        <f>'4月'!J5+'5月'!J5+'6月'!J5+'7月'!J5+'8月'!J5+'9月'!J5</f>
        <v>543994929</v>
      </c>
      <c r="K5" s="14">
        <f>I5/J5*100</f>
        <v>92.905187724645131</v>
      </c>
      <c r="L5" s="41">
        <f>'4月'!L5+'5月'!L5+'6月'!L5+'7月'!L5+'8月'!L5+'9月'!L5</f>
        <v>764901053</v>
      </c>
      <c r="M5" s="40">
        <f>'4月'!M5+'5月'!M5+'6月'!M5+'7月'!M5+'8月'!M5+'9月'!M5</f>
        <v>805675019</v>
      </c>
      <c r="N5" s="14">
        <f>L5/M5*100</f>
        <v>94.939154741249325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1:59" s="3" customFormat="1" ht="15" customHeight="1" x14ac:dyDescent="0.15">
      <c r="A6" s="70"/>
      <c r="B6" s="43" t="s">
        <v>69</v>
      </c>
      <c r="C6" s="44">
        <f>'4月'!C6+'5月'!C6+'6月'!C6+'7月'!C6+'8月'!C6+'9月'!C6</f>
        <v>71323227</v>
      </c>
      <c r="D6" s="45">
        <f>'4月'!D6+'5月'!D6+'6月'!D6+'7月'!D6+'8月'!D6+'9月'!D6</f>
        <v>74900820</v>
      </c>
      <c r="E6" s="6">
        <f t="shared" ref="E6:E54" si="0">C6/D6*100</f>
        <v>95.223559635261665</v>
      </c>
      <c r="F6" s="46">
        <f>'4月'!F6+'5月'!F6+'6月'!F6+'7月'!F6+'8月'!F6+'9月'!F6</f>
        <v>8823635</v>
      </c>
      <c r="G6" s="45">
        <f>'4月'!G6+'5月'!G6+'6月'!G6+'7月'!G6+'8月'!G6+'9月'!G6</f>
        <v>7491562</v>
      </c>
      <c r="H6" s="6">
        <f t="shared" ref="H6:H54" si="1">F6/G6*100</f>
        <v>117.78097811911587</v>
      </c>
      <c r="I6" s="46">
        <f>'4月'!I6+'5月'!I6+'6月'!I6+'7月'!I6+'8月'!I6+'9月'!I6</f>
        <v>168772940</v>
      </c>
      <c r="J6" s="45">
        <f>'4月'!J6+'5月'!J6+'6月'!J6+'7月'!J6+'8月'!J6+'9月'!J6</f>
        <v>184187120</v>
      </c>
      <c r="K6" s="6">
        <f t="shared" ref="K6:K54" si="2">I6/J6*100</f>
        <v>91.631238927021613</v>
      </c>
      <c r="L6" s="46">
        <f>'4月'!L6+'5月'!L6+'6月'!L6+'7月'!L6+'8月'!L6+'9月'!L6</f>
        <v>248919802</v>
      </c>
      <c r="M6" s="45">
        <f>'4月'!M6+'5月'!M6+'6月'!M6+'7月'!M6+'8月'!M6+'9月'!M6</f>
        <v>266579502</v>
      </c>
      <c r="N6" s="6">
        <f t="shared" ref="N6:N54" si="3">L6/M6*100</f>
        <v>93.375447148970963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1:59" s="3" customFormat="1" ht="15" customHeight="1" x14ac:dyDescent="0.15">
      <c r="A7" s="70"/>
      <c r="B7" s="43" t="s">
        <v>70</v>
      </c>
      <c r="C7" s="44">
        <f>'4月'!C7+'5月'!C7+'6月'!C7+'7月'!C7+'8月'!C7+'9月'!C7</f>
        <v>174532074</v>
      </c>
      <c r="D7" s="45">
        <f>'4月'!D7+'5月'!D7+'6月'!D7+'7月'!D7+'8月'!D7+'9月'!D7</f>
        <v>176687591</v>
      </c>
      <c r="E7" s="6">
        <f t="shared" si="0"/>
        <v>98.780040529275198</v>
      </c>
      <c r="F7" s="46">
        <f>'4月'!F7+'5月'!F7+'6月'!F7+'7月'!F7+'8月'!F7+'9月'!F7</f>
        <v>11179749</v>
      </c>
      <c r="G7" s="45">
        <f>'4月'!G7+'5月'!G7+'6月'!G7+'7月'!G7+'8月'!G7+'9月'!G7</f>
        <v>12217550</v>
      </c>
      <c r="H7" s="6">
        <f t="shared" si="1"/>
        <v>91.505653752184358</v>
      </c>
      <c r="I7" s="46">
        <f>'4月'!I7+'5月'!I7+'6月'!I7+'7月'!I7+'8月'!I7+'9月'!I7</f>
        <v>31057441</v>
      </c>
      <c r="J7" s="45">
        <f>'4月'!J7+'5月'!J7+'6月'!J7+'7月'!J7+'8月'!J7+'9月'!J7</f>
        <v>31312209</v>
      </c>
      <c r="K7" s="6">
        <f t="shared" si="2"/>
        <v>99.186362099205468</v>
      </c>
      <c r="L7" s="46">
        <f>'4月'!L7+'5月'!L7+'6月'!L7+'7月'!L7+'8月'!L7+'9月'!L7</f>
        <v>216769265</v>
      </c>
      <c r="M7" s="45">
        <f>'4月'!M7+'5月'!M7+'6月'!M7+'7月'!M7+'8月'!M7+'9月'!M7</f>
        <v>220217350</v>
      </c>
      <c r="N7" s="6">
        <f t="shared" si="3"/>
        <v>98.434235540478525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1:59" s="3" customFormat="1" ht="15" customHeight="1" x14ac:dyDescent="0.15">
      <c r="A8" s="70"/>
      <c r="B8" s="43" t="s">
        <v>1</v>
      </c>
      <c r="C8" s="44">
        <f>'4月'!C8+'5月'!C8+'6月'!C8+'7月'!C8+'8月'!C8+'9月'!C8</f>
        <v>57863465</v>
      </c>
      <c r="D8" s="45">
        <f>'4月'!D8+'5月'!D8+'6月'!D8+'7月'!D8+'8月'!D8+'9月'!D8</f>
        <v>63264871</v>
      </c>
      <c r="E8" s="6">
        <f t="shared" si="0"/>
        <v>91.462235021391251</v>
      </c>
      <c r="F8" s="46">
        <f>'4月'!F8+'5月'!F8+'6月'!F8+'7月'!F8+'8月'!F8+'9月'!F8</f>
        <v>18905954</v>
      </c>
      <c r="G8" s="45">
        <f>'4月'!G8+'5月'!G8+'6月'!G8+'7月'!G8+'8月'!G8+'9月'!G8</f>
        <v>15248407</v>
      </c>
      <c r="H8" s="47">
        <f t="shared" si="1"/>
        <v>123.98642035197514</v>
      </c>
      <c r="I8" s="46">
        <f>'4月'!I8+'5月'!I8+'6月'!I8+'7月'!I8+'8月'!I8+'9月'!I8</f>
        <v>140024179</v>
      </c>
      <c r="J8" s="45">
        <f>'4月'!J8+'5月'!J8+'6月'!J8+'7月'!J8+'8月'!J8+'9月'!J8</f>
        <v>142731864</v>
      </c>
      <c r="K8" s="6">
        <f t="shared" si="2"/>
        <v>98.102956884245557</v>
      </c>
      <c r="L8" s="46">
        <f>'4月'!L8+'5月'!L8+'6月'!L8+'7月'!L8+'8月'!L8+'9月'!L8</f>
        <v>216793598</v>
      </c>
      <c r="M8" s="45">
        <f>'4月'!M8+'5月'!M8+'6月'!M8+'7月'!M8+'8月'!M8+'9月'!M8</f>
        <v>221245142</v>
      </c>
      <c r="N8" s="6">
        <f t="shared" si="3"/>
        <v>97.98795853334488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1:59" s="3" customFormat="1" ht="15" customHeight="1" x14ac:dyDescent="0.15">
      <c r="A9" s="70"/>
      <c r="B9" s="43" t="s">
        <v>71</v>
      </c>
      <c r="C9" s="44">
        <f>'4月'!C9+'5月'!C9+'6月'!C9+'7月'!C9+'8月'!C9+'9月'!C9</f>
        <v>95242861</v>
      </c>
      <c r="D9" s="45">
        <f>'4月'!D9+'5月'!D9+'6月'!D9+'7月'!D9+'8月'!D9+'9月'!D9</f>
        <v>110486769</v>
      </c>
      <c r="E9" s="6">
        <f t="shared" si="0"/>
        <v>86.202956120474482</v>
      </c>
      <c r="F9" s="46">
        <f>'4月'!F9+'5月'!F9+'6月'!F9+'7月'!F9+'8月'!F9+'9月'!F9</f>
        <v>1572887</v>
      </c>
      <c r="G9" s="45">
        <f>'4月'!G9+'5月'!G9+'6月'!G9+'7月'!G9+'8月'!G9+'9月'!G9</f>
        <v>1172445</v>
      </c>
      <c r="H9" s="6">
        <f t="shared" si="1"/>
        <v>134.15443794804872</v>
      </c>
      <c r="I9" s="46">
        <f>'4月'!I9+'5月'!I9+'6月'!I9+'7月'!I9+'8月'!I9+'9月'!I9</f>
        <v>65741062</v>
      </c>
      <c r="J9" s="45">
        <f>'4月'!J9+'5月'!J9+'6月'!J9+'7月'!J9+'8月'!J9+'9月'!J9</f>
        <v>67850714</v>
      </c>
      <c r="K9" s="6">
        <f t="shared" si="2"/>
        <v>96.890744583763706</v>
      </c>
      <c r="L9" s="46">
        <f>'4月'!L9+'5月'!L9+'6月'!L9+'7月'!L9+'8月'!L9+'9月'!L9</f>
        <v>162556810</v>
      </c>
      <c r="M9" s="45">
        <f>'4月'!M9+'5月'!M9+'6月'!M9+'7月'!M9+'8月'!M9+'9月'!M9</f>
        <v>179509928</v>
      </c>
      <c r="N9" s="6">
        <f t="shared" si="3"/>
        <v>90.555888362898799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59" s="3" customFormat="1" ht="15" customHeight="1" x14ac:dyDescent="0.15">
      <c r="A10" s="70"/>
      <c r="B10" s="43" t="s">
        <v>72</v>
      </c>
      <c r="C10" s="44">
        <f>'4月'!C10+'5月'!C10+'6月'!C10+'7月'!C10+'8月'!C10+'9月'!C10</f>
        <v>15560039</v>
      </c>
      <c r="D10" s="45">
        <f>'4月'!D10+'5月'!D10+'6月'!D10+'7月'!D10+'8月'!D10+'9月'!D10</f>
        <v>10710189</v>
      </c>
      <c r="E10" s="6">
        <f t="shared" si="0"/>
        <v>145.28258091430507</v>
      </c>
      <c r="F10" s="46">
        <f>'4月'!F10+'5月'!F10+'6月'!F10+'7月'!F10+'8月'!F10+'9月'!F10</f>
        <v>4549125</v>
      </c>
      <c r="G10" s="45">
        <f>'4月'!G10+'5月'!G10+'6月'!G10+'7月'!G10+'8月'!G10+'9月'!G10</f>
        <v>3338703</v>
      </c>
      <c r="H10" s="6">
        <f t="shared" si="1"/>
        <v>136.25425801576242</v>
      </c>
      <c r="I10" s="46">
        <f>'4月'!I10+'5月'!I10+'6月'!I10+'7月'!I10+'8月'!I10+'9月'!I10</f>
        <v>263598058</v>
      </c>
      <c r="J10" s="45">
        <f>'4月'!J10+'5月'!J10+'6月'!J10+'7月'!J10+'8月'!J10+'9月'!J10</f>
        <v>239222156</v>
      </c>
      <c r="K10" s="6">
        <f t="shared" si="2"/>
        <v>110.18965066095299</v>
      </c>
      <c r="L10" s="46">
        <f>'4月'!L10+'5月'!L10+'6月'!L10+'7月'!L10+'8月'!L10+'9月'!L10</f>
        <v>283707222</v>
      </c>
      <c r="M10" s="45">
        <f>'4月'!M10+'5月'!M10+'6月'!M10+'7月'!M10+'8月'!M10+'9月'!M10</f>
        <v>253271048</v>
      </c>
      <c r="N10" s="6">
        <f t="shared" si="3"/>
        <v>112.01723380557891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1:59" s="3" customFormat="1" ht="15" customHeight="1" x14ac:dyDescent="0.15">
      <c r="A11" s="70"/>
      <c r="B11" s="43" t="s">
        <v>2</v>
      </c>
      <c r="C11" s="44">
        <f>'4月'!C11+'5月'!C11+'6月'!C11+'7月'!C11+'8月'!C11+'9月'!C11</f>
        <v>107792366</v>
      </c>
      <c r="D11" s="45">
        <f>'4月'!D11+'5月'!D11+'6月'!D11+'7月'!D11+'8月'!D11+'9月'!D11</f>
        <v>116615933</v>
      </c>
      <c r="E11" s="6">
        <f t="shared" si="0"/>
        <v>92.43365226945447</v>
      </c>
      <c r="F11" s="46">
        <f>'4月'!F11+'5月'!F11+'6月'!F11+'7月'!F11+'8月'!F11+'9月'!F11</f>
        <v>0</v>
      </c>
      <c r="G11" s="45">
        <f>'4月'!G11+'5月'!G11+'6月'!G11+'7月'!G11+'8月'!G11+'9月'!G11</f>
        <v>0</v>
      </c>
      <c r="H11" s="7" t="s">
        <v>119</v>
      </c>
      <c r="I11" s="46">
        <f>'4月'!I11+'5月'!I11+'6月'!I11+'7月'!I11+'8月'!I11+'9月'!I11</f>
        <v>0</v>
      </c>
      <c r="J11" s="45">
        <f>'4月'!J11+'5月'!J11+'6月'!J11+'7月'!J11+'8月'!J11+'9月'!J11</f>
        <v>0</v>
      </c>
      <c r="K11" s="7" t="s">
        <v>152</v>
      </c>
      <c r="L11" s="46">
        <f>'4月'!L11+'5月'!L11+'6月'!L11+'7月'!L11+'8月'!L11+'9月'!L11</f>
        <v>107792366</v>
      </c>
      <c r="M11" s="45">
        <f>'4月'!M11+'5月'!M11+'6月'!M11+'7月'!M11+'8月'!M11+'9月'!M11</f>
        <v>116615933</v>
      </c>
      <c r="N11" s="6">
        <f t="shared" si="3"/>
        <v>92.43365226945447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1:59" s="3" customFormat="1" ht="15" customHeight="1" x14ac:dyDescent="0.15">
      <c r="A12" s="70"/>
      <c r="B12" s="43" t="s">
        <v>3</v>
      </c>
      <c r="C12" s="44">
        <f>'4月'!C12+'5月'!C12+'6月'!C12+'7月'!C12+'8月'!C12+'9月'!C12</f>
        <v>10717000</v>
      </c>
      <c r="D12" s="45">
        <f>'4月'!D12+'5月'!D12+'6月'!D12+'7月'!D12+'8月'!D12+'9月'!D12</f>
        <v>12312000</v>
      </c>
      <c r="E12" s="6">
        <f t="shared" si="0"/>
        <v>87.045159194281993</v>
      </c>
      <c r="F12" s="46">
        <f>'4月'!F12+'5月'!F12+'6月'!F12+'7月'!F12+'8月'!F12+'9月'!F12</f>
        <v>730000</v>
      </c>
      <c r="G12" s="45">
        <f>'4月'!G12+'5月'!G12+'6月'!G12+'7月'!G12+'8月'!G12+'9月'!G12</f>
        <v>1179000</v>
      </c>
      <c r="H12" s="6">
        <f t="shared" si="1"/>
        <v>61.91687871077184</v>
      </c>
      <c r="I12" s="46">
        <f>'4月'!I12+'5月'!I12+'6月'!I12+'7月'!I12+'8月'!I12+'9月'!I12</f>
        <v>90816000</v>
      </c>
      <c r="J12" s="45">
        <f>'4月'!J12+'5月'!J12+'6月'!J12+'7月'!J12+'8月'!J12+'9月'!J12</f>
        <v>95098000</v>
      </c>
      <c r="K12" s="6">
        <f t="shared" si="2"/>
        <v>95.497276493722268</v>
      </c>
      <c r="L12" s="46">
        <f>'4月'!L12+'5月'!L12+'6月'!L12+'7月'!L12+'8月'!L12+'9月'!L12</f>
        <v>102263000</v>
      </c>
      <c r="M12" s="45">
        <f>'4月'!M12+'5月'!M12+'6月'!M12+'7月'!M12+'8月'!M12+'9月'!M12</f>
        <v>108589000</v>
      </c>
      <c r="N12" s="6">
        <f t="shared" si="3"/>
        <v>94.174363885844798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1:59" s="3" customFormat="1" ht="15" customHeight="1" x14ac:dyDescent="0.15">
      <c r="A13" s="70"/>
      <c r="B13" s="43" t="s">
        <v>46</v>
      </c>
      <c r="C13" s="44">
        <f>'4月'!C13+'5月'!C13+'6月'!C13+'7月'!C13+'8月'!C13+'9月'!C13</f>
        <v>28371709</v>
      </c>
      <c r="D13" s="45">
        <f>'4月'!D13+'5月'!D13+'6月'!D13+'7月'!D13+'8月'!D13+'9月'!D13</f>
        <v>30207414</v>
      </c>
      <c r="E13" s="6">
        <f t="shared" si="0"/>
        <v>93.92299850626074</v>
      </c>
      <c r="F13" s="46">
        <f>'4月'!F13+'5月'!F13+'6月'!F13+'7月'!F13+'8月'!F13+'9月'!F13</f>
        <v>23806</v>
      </c>
      <c r="G13" s="45">
        <f>'4月'!G13+'5月'!G13+'6月'!G13+'7月'!G13+'8月'!G13+'9月'!G13</f>
        <v>13615</v>
      </c>
      <c r="H13" s="6">
        <f t="shared" si="1"/>
        <v>174.85126698494309</v>
      </c>
      <c r="I13" s="46">
        <f>'4月'!I13+'5月'!I13+'6月'!I13+'7月'!I13+'8月'!I13+'9月'!I13</f>
        <v>65745423</v>
      </c>
      <c r="J13" s="45">
        <f>'4月'!J13+'5月'!J13+'6月'!J13+'7月'!J13+'8月'!J13+'9月'!J13</f>
        <v>62974396</v>
      </c>
      <c r="K13" s="6">
        <f t="shared" si="2"/>
        <v>104.40024387054065</v>
      </c>
      <c r="L13" s="46">
        <f>'4月'!L13+'5月'!L13+'6月'!L13+'7月'!L13+'8月'!L13+'9月'!L13</f>
        <v>94140938</v>
      </c>
      <c r="M13" s="45">
        <f>'4月'!M13+'5月'!M13+'6月'!M13+'7月'!M13+'8月'!M13+'9月'!M13</f>
        <v>93195425</v>
      </c>
      <c r="N13" s="6">
        <f t="shared" si="3"/>
        <v>101.01454872918923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1:59" s="3" customFormat="1" ht="15" customHeight="1" x14ac:dyDescent="0.15">
      <c r="A14" s="70"/>
      <c r="B14" s="43" t="s">
        <v>73</v>
      </c>
      <c r="C14" s="44">
        <f>'4月'!C14+'5月'!C14+'6月'!C14+'7月'!C14+'8月'!C14+'9月'!C14</f>
        <v>14451131</v>
      </c>
      <c r="D14" s="45">
        <f>'4月'!D14+'5月'!D14+'6月'!D14+'7月'!D14+'8月'!D14+'9月'!D14</f>
        <v>16829474</v>
      </c>
      <c r="E14" s="6">
        <f t="shared" si="0"/>
        <v>85.867989694746257</v>
      </c>
      <c r="F14" s="46">
        <f>'4月'!F14+'5月'!F14+'6月'!F14+'7月'!F14+'8月'!F14+'9月'!F14</f>
        <v>2491738</v>
      </c>
      <c r="G14" s="45">
        <f>'4月'!G14+'5月'!G14+'6月'!G14+'7月'!G14+'8月'!G14+'9月'!G14</f>
        <v>2630001</v>
      </c>
      <c r="H14" s="47">
        <f t="shared" si="1"/>
        <v>94.742853709941556</v>
      </c>
      <c r="I14" s="46">
        <f>'4月'!I14+'5月'!I14+'6月'!I14+'7月'!I14+'8月'!I14+'9月'!I14</f>
        <v>51235640</v>
      </c>
      <c r="J14" s="45">
        <f>'4月'!J14+'5月'!J14+'6月'!J14+'7月'!J14+'8月'!J14+'9月'!J14</f>
        <v>54428750</v>
      </c>
      <c r="K14" s="47">
        <f t="shared" si="2"/>
        <v>94.133412948120252</v>
      </c>
      <c r="L14" s="46">
        <f>'4月'!L14+'5月'!L14+'6月'!L14+'7月'!L14+'8月'!L14+'9月'!L14</f>
        <v>68178509</v>
      </c>
      <c r="M14" s="45">
        <f>'4月'!M14+'5月'!M14+'6月'!M14+'7月'!M14+'8月'!M14+'9月'!M14</f>
        <v>73888225</v>
      </c>
      <c r="N14" s="6">
        <f t="shared" si="3"/>
        <v>92.272495380691581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1:59" s="3" customFormat="1" ht="15" customHeight="1" x14ac:dyDescent="0.15">
      <c r="A15" s="70"/>
      <c r="B15" s="43" t="s">
        <v>7</v>
      </c>
      <c r="C15" s="44">
        <f>'4月'!C15+'5月'!C15+'6月'!C15+'7月'!C15+'8月'!C15+'9月'!C15</f>
        <v>814691</v>
      </c>
      <c r="D15" s="45">
        <f>'4月'!D15+'5月'!D15+'6月'!D15+'7月'!D15+'8月'!D15+'9月'!D15</f>
        <v>820766</v>
      </c>
      <c r="E15" s="6">
        <f t="shared" si="0"/>
        <v>99.259837761310777</v>
      </c>
      <c r="F15" s="46">
        <f>'4月'!F15+'5月'!F15+'6月'!F15+'7月'!F15+'8月'!F15+'9月'!F15</f>
        <v>270659</v>
      </c>
      <c r="G15" s="45">
        <f>'4月'!G15+'5月'!G15+'6月'!G15+'7月'!G15+'8月'!G15+'9月'!G15</f>
        <v>225909</v>
      </c>
      <c r="H15" s="6">
        <f t="shared" si="1"/>
        <v>119.80886109008495</v>
      </c>
      <c r="I15" s="46">
        <f>'4月'!I15+'5月'!I15+'6月'!I15+'7月'!I15+'8月'!I15+'9月'!I15</f>
        <v>45464325</v>
      </c>
      <c r="J15" s="45">
        <f>'4月'!J15+'5月'!J15+'6月'!J15+'7月'!J15+'8月'!J15+'9月'!J15</f>
        <v>47823563</v>
      </c>
      <c r="K15" s="6">
        <f t="shared" si="2"/>
        <v>95.066787474617897</v>
      </c>
      <c r="L15" s="46">
        <f>'4月'!L15+'5月'!L15+'6月'!L15+'7月'!L15+'8月'!L15+'9月'!L15</f>
        <v>46549674</v>
      </c>
      <c r="M15" s="45">
        <f>'4月'!M15+'5月'!M15+'6月'!M15+'7月'!M15+'8月'!M15+'9月'!M15</f>
        <v>48870237</v>
      </c>
      <c r="N15" s="6">
        <f t="shared" si="3"/>
        <v>95.251582266728107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1:59" s="3" customFormat="1" ht="15" customHeight="1" x14ac:dyDescent="0.15">
      <c r="A16" s="70"/>
      <c r="B16" s="43" t="s">
        <v>74</v>
      </c>
      <c r="C16" s="44">
        <f>'4月'!C16+'5月'!C16+'6月'!C16+'7月'!C16+'8月'!C16+'9月'!C16</f>
        <v>30879193</v>
      </c>
      <c r="D16" s="45">
        <f>'4月'!D16+'5月'!D16+'6月'!D16+'7月'!D16+'8月'!D16+'9月'!D16</f>
        <v>30832990</v>
      </c>
      <c r="E16" s="6">
        <f t="shared" si="0"/>
        <v>100.14984923615906</v>
      </c>
      <c r="F16" s="46">
        <f>'4月'!F16+'5月'!F16+'6月'!F16+'7月'!F16+'8月'!F16+'9月'!F16</f>
        <v>110356</v>
      </c>
      <c r="G16" s="45">
        <f>'4月'!G16+'5月'!G16+'6月'!G16+'7月'!G16+'8月'!G16+'9月'!G16</f>
        <v>89476</v>
      </c>
      <c r="H16" s="6">
        <f t="shared" si="1"/>
        <v>123.33586660109974</v>
      </c>
      <c r="I16" s="46">
        <f>'4月'!I16+'5月'!I16+'6月'!I16+'7月'!I16+'8月'!I16+'9月'!I16</f>
        <v>23130294</v>
      </c>
      <c r="J16" s="45">
        <f>'4月'!J16+'5月'!J16+'6月'!J16+'7月'!J16+'8月'!J16+'9月'!J16</f>
        <v>23102082</v>
      </c>
      <c r="K16" s="6">
        <f t="shared" si="2"/>
        <v>100.12211886357257</v>
      </c>
      <c r="L16" s="46">
        <f>'4月'!L16+'5月'!L16+'6月'!L16+'7月'!L16+'8月'!L16+'9月'!L16</f>
        <v>54119843</v>
      </c>
      <c r="M16" s="45">
        <f>'4月'!M16+'5月'!M16+'6月'!M16+'7月'!M16+'8月'!M16+'9月'!M16</f>
        <v>54024548</v>
      </c>
      <c r="N16" s="6">
        <f t="shared" si="3"/>
        <v>100.1763920357094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1:59" s="3" customFormat="1" ht="15" customHeight="1" x14ac:dyDescent="0.15">
      <c r="A17" s="70"/>
      <c r="B17" s="43" t="s">
        <v>5</v>
      </c>
      <c r="C17" s="44">
        <f>'4月'!C17+'5月'!C17+'6月'!C17+'7月'!C17+'8月'!C17+'9月'!C17</f>
        <v>2938827</v>
      </c>
      <c r="D17" s="45">
        <f>'4月'!D17+'5月'!D17+'6月'!D17+'7月'!D17+'8月'!D17+'9月'!D17</f>
        <v>3441156</v>
      </c>
      <c r="E17" s="6">
        <f t="shared" si="0"/>
        <v>85.402318290713936</v>
      </c>
      <c r="F17" s="46">
        <f>'4月'!F17+'5月'!F17+'6月'!F17+'7月'!F17+'8月'!F17+'9月'!F17</f>
        <v>941808</v>
      </c>
      <c r="G17" s="45">
        <f>'4月'!G17+'5月'!G17+'6月'!G17+'7月'!G17+'8月'!G17+'9月'!G17</f>
        <v>974074</v>
      </c>
      <c r="H17" s="6">
        <f t="shared" si="1"/>
        <v>96.687520660647962</v>
      </c>
      <c r="I17" s="46">
        <f>'4月'!I17+'5月'!I17+'6月'!I17+'7月'!I17+'8月'!I17+'9月'!I17</f>
        <v>28146930</v>
      </c>
      <c r="J17" s="45">
        <f>'4月'!J17+'5月'!J17+'6月'!J17+'7月'!J17+'8月'!J17+'9月'!J17</f>
        <v>28852116</v>
      </c>
      <c r="K17" s="6">
        <f t="shared" si="2"/>
        <v>97.555860374330948</v>
      </c>
      <c r="L17" s="46">
        <f>'4月'!L17+'5月'!L17+'6月'!L17+'7月'!L17+'8月'!L17+'9月'!L17</f>
        <v>32027565</v>
      </c>
      <c r="M17" s="45">
        <f>'4月'!M17+'5月'!M17+'6月'!M17+'7月'!M17+'8月'!M17+'9月'!M17</f>
        <v>33267346</v>
      </c>
      <c r="N17" s="6">
        <f t="shared" si="3"/>
        <v>96.273279509582764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1:59" s="3" customFormat="1" ht="15" customHeight="1" x14ac:dyDescent="0.15">
      <c r="A18" s="70"/>
      <c r="B18" s="43" t="s">
        <v>4</v>
      </c>
      <c r="C18" s="44">
        <f>'4月'!C18+'5月'!C18+'6月'!C18+'7月'!C18+'8月'!C18+'9月'!C18</f>
        <v>6701203</v>
      </c>
      <c r="D18" s="45">
        <f>'4月'!D18+'5月'!D18+'6月'!D18+'7月'!D18+'8月'!D18+'9月'!D18</f>
        <v>6304352</v>
      </c>
      <c r="E18" s="6">
        <f t="shared" si="0"/>
        <v>106.29487376339392</v>
      </c>
      <c r="F18" s="46">
        <f>'4月'!F18+'5月'!F18+'6月'!F18+'7月'!F18+'8月'!F18+'9月'!F18</f>
        <v>762089</v>
      </c>
      <c r="G18" s="45">
        <f>'4月'!G18+'5月'!G18+'6月'!G18+'7月'!G18+'8月'!G18+'9月'!G18</f>
        <v>774072</v>
      </c>
      <c r="H18" s="6">
        <f t="shared" si="1"/>
        <v>98.45195278992135</v>
      </c>
      <c r="I18" s="46">
        <f>'4月'!I18+'5月'!I18+'6月'!I18+'7月'!I18+'8月'!I18+'9月'!I18</f>
        <v>38156271</v>
      </c>
      <c r="J18" s="45">
        <f>'4月'!J18+'5月'!J18+'6月'!J18+'7月'!J18+'8月'!J18+'9月'!J18</f>
        <v>38524608</v>
      </c>
      <c r="K18" s="6">
        <f t="shared" si="2"/>
        <v>99.043891634147201</v>
      </c>
      <c r="L18" s="46">
        <f>'4月'!L18+'5月'!L18+'6月'!L18+'7月'!L18+'8月'!L18+'9月'!L18</f>
        <v>45619563</v>
      </c>
      <c r="M18" s="45">
        <f>'4月'!M18+'5月'!M18+'6月'!M18+'7月'!M18+'8月'!M18+'9月'!M18</f>
        <v>45603032</v>
      </c>
      <c r="N18" s="6">
        <f t="shared" si="3"/>
        <v>100.03624978268988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1:59" s="3" customFormat="1" ht="15" customHeight="1" x14ac:dyDescent="0.15">
      <c r="A19" s="70"/>
      <c r="B19" s="43" t="s">
        <v>6</v>
      </c>
      <c r="C19" s="44">
        <f>'4月'!C19+'5月'!C19+'6月'!C19+'7月'!C19+'8月'!C19+'9月'!C19</f>
        <v>3996159</v>
      </c>
      <c r="D19" s="45">
        <f>'4月'!D19+'5月'!D19+'6月'!D19+'7月'!D19+'8月'!D19+'9月'!D19</f>
        <v>3872847</v>
      </c>
      <c r="E19" s="6">
        <f t="shared" si="0"/>
        <v>103.18401424068651</v>
      </c>
      <c r="F19" s="46">
        <f>'4月'!F19+'5月'!F19+'6月'!F19+'7月'!F19+'8月'!F19+'9月'!F19</f>
        <v>24235</v>
      </c>
      <c r="G19" s="45">
        <f>'4月'!G19+'5月'!G19+'6月'!G19+'7月'!G19+'8月'!G19+'9月'!G19</f>
        <v>15012</v>
      </c>
      <c r="H19" s="6">
        <f t="shared" si="1"/>
        <v>161.43751665334398</v>
      </c>
      <c r="I19" s="46">
        <f>'4月'!I19+'5月'!I19+'6月'!I19+'7月'!I19+'8月'!I19+'9月'!I19</f>
        <v>20940267</v>
      </c>
      <c r="J19" s="45">
        <f>'4月'!J19+'5月'!J19+'6月'!J19+'7月'!J19+'8月'!J19+'9月'!J19</f>
        <v>22647440</v>
      </c>
      <c r="K19" s="6">
        <f t="shared" si="2"/>
        <v>92.461960380511002</v>
      </c>
      <c r="L19" s="46">
        <f>'4月'!L19+'5月'!L19+'6月'!L19+'7月'!L19+'8月'!L19+'9月'!L19</f>
        <v>24960661</v>
      </c>
      <c r="M19" s="45">
        <f>'4月'!M19+'5月'!M19+'6月'!M19+'7月'!M19+'8月'!M19+'9月'!M19</f>
        <v>26535299</v>
      </c>
      <c r="N19" s="6">
        <f t="shared" si="3"/>
        <v>94.065874290694822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1:59" s="3" customFormat="1" ht="15" customHeight="1" x14ac:dyDescent="0.15">
      <c r="A20" s="70"/>
      <c r="B20" s="43" t="s">
        <v>45</v>
      </c>
      <c r="C20" s="44">
        <f>'4月'!C20+'5月'!C20+'6月'!C20+'7月'!C20+'8月'!C20+'9月'!C20</f>
        <v>16453603</v>
      </c>
      <c r="D20" s="45">
        <f>'4月'!D20+'5月'!D20+'6月'!D20+'7月'!D20+'8月'!D20+'9月'!D20</f>
        <v>20222381</v>
      </c>
      <c r="E20" s="6">
        <f t="shared" si="0"/>
        <v>81.363332042848953</v>
      </c>
      <c r="F20" s="46">
        <f>'4月'!F20+'5月'!F20+'6月'!F20+'7月'!F20+'8月'!F20+'9月'!F20</f>
        <v>736566</v>
      </c>
      <c r="G20" s="45">
        <f>'4月'!G20+'5月'!G20+'6月'!G20+'7月'!G20+'8月'!G20+'9月'!G20</f>
        <v>479588</v>
      </c>
      <c r="H20" s="47">
        <f t="shared" si="1"/>
        <v>153.58307547311443</v>
      </c>
      <c r="I20" s="46">
        <f>'4月'!I20+'5月'!I20+'6月'!I20+'7月'!I20+'8月'!I20+'9月'!I20</f>
        <v>3761742</v>
      </c>
      <c r="J20" s="45">
        <f>'4月'!J20+'5月'!J20+'6月'!J20+'7月'!J20+'8月'!J20+'9月'!J20</f>
        <v>3674734</v>
      </c>
      <c r="K20" s="6">
        <f t="shared" si="2"/>
        <v>102.36773600483735</v>
      </c>
      <c r="L20" s="46">
        <f>'4月'!L20+'5月'!L20+'6月'!L20+'7月'!L20+'8月'!L20+'9月'!L20</f>
        <v>20951911</v>
      </c>
      <c r="M20" s="45">
        <f>'4月'!M20+'5月'!M20+'6月'!M20+'7月'!M20+'8月'!M20+'9月'!M20</f>
        <v>24376703</v>
      </c>
      <c r="N20" s="6">
        <f t="shared" si="3"/>
        <v>85.95055287009076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1:59" s="3" customFormat="1" ht="15" customHeight="1" x14ac:dyDescent="0.15">
      <c r="A21" s="70"/>
      <c r="B21" s="43" t="s">
        <v>75</v>
      </c>
      <c r="C21" s="44">
        <f>'4月'!C21+'5月'!C21+'6月'!C21+'7月'!C21+'8月'!C21+'9月'!C21</f>
        <v>24583766</v>
      </c>
      <c r="D21" s="45">
        <f>'4月'!D21+'5月'!D21+'6月'!D21+'7月'!D21+'8月'!D21+'9月'!D21</f>
        <v>22913823</v>
      </c>
      <c r="E21" s="6">
        <f t="shared" si="0"/>
        <v>107.28792833915143</v>
      </c>
      <c r="F21" s="46">
        <f>'4月'!F21+'5月'!F21+'6月'!F21+'7月'!F21+'8月'!F21+'9月'!F21</f>
        <v>1193496</v>
      </c>
      <c r="G21" s="45">
        <f>'4月'!G21+'5月'!G21+'6月'!G21+'7月'!G21+'8月'!G21+'9月'!G21</f>
        <v>42018</v>
      </c>
      <c r="H21" s="6">
        <f t="shared" si="1"/>
        <v>2840.4398115093531</v>
      </c>
      <c r="I21" s="46">
        <f>'4月'!I21+'5月'!I21+'6月'!I21+'7月'!I21+'8月'!I21+'9月'!I21</f>
        <v>2185315</v>
      </c>
      <c r="J21" s="45">
        <f>'4月'!J21+'5月'!J21+'6月'!J21+'7月'!J21+'8月'!J21+'9月'!J21</f>
        <v>1337845</v>
      </c>
      <c r="K21" s="6">
        <f t="shared" si="2"/>
        <v>163.34590329970962</v>
      </c>
      <c r="L21" s="46">
        <f>'4月'!L21+'5月'!L21+'6月'!L21+'7月'!L21+'8月'!L21+'9月'!L21</f>
        <v>27962577</v>
      </c>
      <c r="M21" s="45">
        <f>'4月'!M21+'5月'!M21+'6月'!M21+'7月'!M21+'8月'!M21+'9月'!M21</f>
        <v>24293686</v>
      </c>
      <c r="N21" s="6">
        <f t="shared" si="3"/>
        <v>115.10224096911436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1:59" s="3" customFormat="1" ht="15" customHeight="1" x14ac:dyDescent="0.15">
      <c r="A22" s="70"/>
      <c r="B22" s="43" t="s">
        <v>10</v>
      </c>
      <c r="C22" s="44">
        <f>'4月'!C22+'5月'!C22+'6月'!C22+'7月'!C22+'8月'!C22+'9月'!C22</f>
        <v>6620286</v>
      </c>
      <c r="D22" s="45">
        <f>'4月'!D22+'5月'!D22+'6月'!D22+'7月'!D22+'8月'!D22+'9月'!D22</f>
        <v>7627350</v>
      </c>
      <c r="E22" s="6">
        <f t="shared" si="0"/>
        <v>86.796672500934136</v>
      </c>
      <c r="F22" s="46">
        <f>'4月'!F22+'5月'!F22+'6月'!F22+'7月'!F22+'8月'!F22+'9月'!F22</f>
        <v>208755</v>
      </c>
      <c r="G22" s="45">
        <f>'4月'!G22+'5月'!G22+'6月'!G22+'7月'!G22+'8月'!G22+'9月'!G22</f>
        <v>178144</v>
      </c>
      <c r="H22" s="6">
        <f t="shared" si="1"/>
        <v>117.18328992275913</v>
      </c>
      <c r="I22" s="46">
        <f>'4月'!I22+'5月'!I22+'6月'!I22+'7月'!I22+'8月'!I22+'9月'!I22</f>
        <v>10277594</v>
      </c>
      <c r="J22" s="45">
        <f>'4月'!J22+'5月'!J22+'6月'!J22+'7月'!J22+'8月'!J22+'9月'!J22</f>
        <v>10973030</v>
      </c>
      <c r="K22" s="6">
        <f t="shared" si="2"/>
        <v>93.662315695846999</v>
      </c>
      <c r="L22" s="46">
        <f>'4月'!L22+'5月'!L22+'6月'!L22+'7月'!L22+'8月'!L22+'9月'!L22</f>
        <v>17106635</v>
      </c>
      <c r="M22" s="45">
        <f>'4月'!M22+'5月'!M22+'6月'!M22+'7月'!M22+'8月'!M22+'9月'!M22</f>
        <v>18778524</v>
      </c>
      <c r="N22" s="6">
        <f t="shared" si="3"/>
        <v>91.096802922316996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1:59" s="3" customFormat="1" ht="15" customHeight="1" x14ac:dyDescent="0.15">
      <c r="A23" s="70"/>
      <c r="B23" s="43" t="s">
        <v>9</v>
      </c>
      <c r="C23" s="44">
        <f>'4月'!C23+'5月'!C23+'6月'!C23+'7月'!C23+'8月'!C23+'9月'!C23</f>
        <v>2282858</v>
      </c>
      <c r="D23" s="45">
        <f>'4月'!D23+'5月'!D23+'6月'!D23+'7月'!D23+'8月'!D23+'9月'!D23</f>
        <v>2281336</v>
      </c>
      <c r="E23" s="6">
        <f t="shared" si="0"/>
        <v>100.06671529314401</v>
      </c>
      <c r="F23" s="46">
        <f>'4月'!F23+'5月'!F23+'6月'!F23+'7月'!F23+'8月'!F23+'9月'!F23</f>
        <v>0</v>
      </c>
      <c r="G23" s="45">
        <f>'4月'!G23+'5月'!G23+'6月'!G23+'7月'!G23+'8月'!G23+'9月'!G23</f>
        <v>0</v>
      </c>
      <c r="H23" s="7" t="s">
        <v>153</v>
      </c>
      <c r="I23" s="46">
        <f>'4月'!I23+'5月'!I23+'6月'!I23+'7月'!I23+'8月'!I23+'9月'!I23</f>
        <v>21714458</v>
      </c>
      <c r="J23" s="45">
        <f>'4月'!J23+'5月'!J23+'6月'!J23+'7月'!J23+'8月'!J23+'9月'!J23</f>
        <v>22322763</v>
      </c>
      <c r="K23" s="6">
        <f t="shared" si="2"/>
        <v>97.274956509639949</v>
      </c>
      <c r="L23" s="46">
        <f>'4月'!L23+'5月'!L23+'6月'!L23+'7月'!L23+'8月'!L23+'9月'!L23</f>
        <v>23997316</v>
      </c>
      <c r="M23" s="45">
        <f>'4月'!M23+'5月'!M23+'6月'!M23+'7月'!M23+'8月'!M23+'9月'!M23</f>
        <v>24604099</v>
      </c>
      <c r="N23" s="6">
        <f t="shared" si="3"/>
        <v>97.533813369877919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1:59" s="3" customFormat="1" ht="15" customHeight="1" x14ac:dyDescent="0.15">
      <c r="A24" s="70"/>
      <c r="B24" s="43" t="s">
        <v>11</v>
      </c>
      <c r="C24" s="44">
        <f>'4月'!C24+'5月'!C24+'6月'!C24+'7月'!C24+'8月'!C24+'9月'!C24</f>
        <v>22245152</v>
      </c>
      <c r="D24" s="45">
        <f>'4月'!D24+'5月'!D24+'6月'!D24+'7月'!D24+'8月'!D24+'9月'!D24</f>
        <v>22822299</v>
      </c>
      <c r="E24" s="6">
        <f t="shared" si="0"/>
        <v>97.471126813297815</v>
      </c>
      <c r="F24" s="46">
        <f>'4月'!F24+'5月'!F24+'6月'!F24+'7月'!F24+'8月'!F24+'9月'!F24</f>
        <v>0</v>
      </c>
      <c r="G24" s="45">
        <f>'4月'!G24+'5月'!G24+'6月'!G24+'7月'!G24+'8月'!G24+'9月'!G24</f>
        <v>0</v>
      </c>
      <c r="H24" s="48" t="s">
        <v>154</v>
      </c>
      <c r="I24" s="46">
        <f>'4月'!I24+'5月'!I24+'6月'!I24+'7月'!I24+'8月'!I24+'9月'!I24</f>
        <v>2360176</v>
      </c>
      <c r="J24" s="45">
        <f>'4月'!J24+'5月'!J24+'6月'!J24+'7月'!J24+'8月'!J24+'9月'!J24</f>
        <v>2308088</v>
      </c>
      <c r="K24" s="6">
        <f t="shared" si="2"/>
        <v>102.25675970760213</v>
      </c>
      <c r="L24" s="46">
        <f>'4月'!L24+'5月'!L24+'6月'!L24+'7月'!L24+'8月'!L24+'9月'!L24</f>
        <v>24605328</v>
      </c>
      <c r="M24" s="45">
        <f>'4月'!M24+'5月'!M24+'6月'!M24+'7月'!M24+'8月'!M24+'9月'!M24</f>
        <v>25130387</v>
      </c>
      <c r="N24" s="6">
        <f t="shared" si="3"/>
        <v>97.910660906256638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1:59" s="3" customFormat="1" ht="15" customHeight="1" x14ac:dyDescent="0.15">
      <c r="A25" s="70"/>
      <c r="B25" s="43" t="s">
        <v>13</v>
      </c>
      <c r="C25" s="44">
        <f>'4月'!C25+'5月'!C25+'6月'!C25+'7月'!C25+'8月'!C25+'9月'!C25</f>
        <v>19226801</v>
      </c>
      <c r="D25" s="45">
        <f>'4月'!D25+'5月'!D25+'6月'!D25+'7月'!D25+'8月'!D25+'9月'!D25</f>
        <v>19151900</v>
      </c>
      <c r="E25" s="6">
        <f t="shared" si="0"/>
        <v>100.39108913475947</v>
      </c>
      <c r="F25" s="46">
        <f>'4月'!F25+'5月'!F25+'6月'!F25+'7月'!F25+'8月'!F25+'9月'!F25</f>
        <v>26919</v>
      </c>
      <c r="G25" s="45">
        <f>'4月'!G25+'5月'!G25+'6月'!G25+'7月'!G25+'8月'!G25+'9月'!G25</f>
        <v>21894</v>
      </c>
      <c r="H25" s="6">
        <f t="shared" si="1"/>
        <v>122.95149355987942</v>
      </c>
      <c r="I25" s="46">
        <f>'4月'!I25+'5月'!I25+'6月'!I25+'7月'!I25+'8月'!I25+'9月'!I25</f>
        <v>1733507</v>
      </c>
      <c r="J25" s="45">
        <f>'4月'!J25+'5月'!J25+'6月'!J25+'7月'!J25+'8月'!J25+'9月'!J25</f>
        <v>1749275</v>
      </c>
      <c r="K25" s="6">
        <f t="shared" si="2"/>
        <v>99.098597990596105</v>
      </c>
      <c r="L25" s="46">
        <f>'4月'!L25+'5月'!L25+'6月'!L25+'7月'!L25+'8月'!L25+'9月'!L25</f>
        <v>20987227</v>
      </c>
      <c r="M25" s="45">
        <f>'4月'!M25+'5月'!M25+'6月'!M25+'7月'!M25+'8月'!M25+'9月'!M25</f>
        <v>20923069</v>
      </c>
      <c r="N25" s="6">
        <f t="shared" si="3"/>
        <v>100.30663761611645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1:59" s="3" customFormat="1" ht="15" customHeight="1" x14ac:dyDescent="0.15">
      <c r="A26" s="70"/>
      <c r="B26" s="43" t="s">
        <v>19</v>
      </c>
      <c r="C26" s="44">
        <f>'4月'!C26+'5月'!C26+'6月'!C26+'7月'!C26+'8月'!C26+'9月'!C26</f>
        <v>9663589</v>
      </c>
      <c r="D26" s="45">
        <f>'4月'!D26+'5月'!D26+'6月'!D26+'7月'!D26+'8月'!D26+'9月'!D26</f>
        <v>9631162</v>
      </c>
      <c r="E26" s="6">
        <f t="shared" si="0"/>
        <v>100.3366883456015</v>
      </c>
      <c r="F26" s="46">
        <f>'4月'!F26+'5月'!F26+'6月'!F26+'7月'!F26+'8月'!F26+'9月'!F26</f>
        <v>24925</v>
      </c>
      <c r="G26" s="45">
        <f>'4月'!G26+'5月'!G26+'6月'!G26+'7月'!G26+'8月'!G26+'9月'!G26</f>
        <v>23599</v>
      </c>
      <c r="H26" s="6">
        <f t="shared" si="1"/>
        <v>105.61888215602355</v>
      </c>
      <c r="I26" s="46">
        <f>'4月'!I26+'5月'!I26+'6月'!I26+'7月'!I26+'8月'!I26+'9月'!I26</f>
        <v>6038277</v>
      </c>
      <c r="J26" s="45">
        <f>'4月'!J26+'5月'!J26+'6月'!J26+'7月'!J26+'8月'!J26+'9月'!J26</f>
        <v>4941558</v>
      </c>
      <c r="K26" s="6">
        <f t="shared" si="2"/>
        <v>122.19378989379463</v>
      </c>
      <c r="L26" s="46">
        <f>'4月'!L26+'5月'!L26+'6月'!L26+'7月'!L26+'8月'!L26+'9月'!L26</f>
        <v>15726791</v>
      </c>
      <c r="M26" s="45">
        <f>'4月'!M26+'5月'!M26+'6月'!M26+'7月'!M26+'8月'!M26+'9月'!M26</f>
        <v>14596319</v>
      </c>
      <c r="N26" s="6">
        <f t="shared" si="3"/>
        <v>107.74491157667903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1:59" s="3" customFormat="1" ht="15" customHeight="1" x14ac:dyDescent="0.15">
      <c r="A27" s="70"/>
      <c r="B27" s="43" t="s">
        <v>12</v>
      </c>
      <c r="C27" s="44">
        <f>'4月'!C27+'5月'!C27+'6月'!C27+'7月'!C27+'8月'!C27+'9月'!C27</f>
        <v>2261932</v>
      </c>
      <c r="D27" s="45">
        <f>'4月'!D27+'5月'!D27+'6月'!D27+'7月'!D27+'8月'!D27+'9月'!D27</f>
        <v>2353973</v>
      </c>
      <c r="E27" s="6">
        <f t="shared" si="0"/>
        <v>96.089972144965131</v>
      </c>
      <c r="F27" s="46">
        <f>'4月'!F27+'5月'!F27+'6月'!F27+'7月'!F27+'8月'!F27+'9月'!F27</f>
        <v>29723</v>
      </c>
      <c r="G27" s="45">
        <f>'4月'!G27+'5月'!G27+'6月'!G27+'7月'!G27+'8月'!G27+'9月'!G27</f>
        <v>31498</v>
      </c>
      <c r="H27" s="6">
        <f t="shared" si="1"/>
        <v>94.36472156962347</v>
      </c>
      <c r="I27" s="46">
        <f>'4月'!I27+'5月'!I27+'6月'!I27+'7月'!I27+'8月'!I27+'9月'!I27</f>
        <v>11338275</v>
      </c>
      <c r="J27" s="45">
        <f>'4月'!J27+'5月'!J27+'6月'!J27+'7月'!J27+'8月'!J27+'9月'!J27</f>
        <v>13031719</v>
      </c>
      <c r="K27" s="6">
        <f t="shared" si="2"/>
        <v>87.00521397062046</v>
      </c>
      <c r="L27" s="46">
        <f>'4月'!L27+'5月'!L27+'6月'!L27+'7月'!L27+'8月'!L27+'9月'!L27</f>
        <v>13629930</v>
      </c>
      <c r="M27" s="45">
        <f>'4月'!M27+'5月'!M27+'6月'!M27+'7月'!M27+'8月'!M27+'9月'!M27</f>
        <v>15417190</v>
      </c>
      <c r="N27" s="6">
        <f t="shared" si="3"/>
        <v>88.407355685439441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1:59" s="3" customFormat="1" ht="15" customHeight="1" x14ac:dyDescent="0.15">
      <c r="A28" s="70"/>
      <c r="B28" s="43" t="s">
        <v>14</v>
      </c>
      <c r="C28" s="44">
        <f>'4月'!C28+'5月'!C28+'6月'!C28+'7月'!C28+'8月'!C28+'9月'!C28</f>
        <v>13798593</v>
      </c>
      <c r="D28" s="45">
        <f>'4月'!D28+'5月'!D28+'6月'!D28+'7月'!D28+'8月'!D28+'9月'!D28</f>
        <v>15642088</v>
      </c>
      <c r="E28" s="6">
        <f t="shared" si="0"/>
        <v>88.214520976994891</v>
      </c>
      <c r="F28" s="46">
        <f>'4月'!F28+'5月'!F28+'6月'!F28+'7月'!F28+'8月'!F28+'9月'!F28</f>
        <v>0</v>
      </c>
      <c r="G28" s="45">
        <f>'4月'!G28+'5月'!G28+'6月'!G28+'7月'!G28+'8月'!G28+'9月'!G28</f>
        <v>0</v>
      </c>
      <c r="H28" s="48" t="s">
        <v>154</v>
      </c>
      <c r="I28" s="46">
        <f>'4月'!I28+'5月'!I28+'6月'!I28+'7月'!I28+'8月'!I28+'9月'!I28</f>
        <v>1443872</v>
      </c>
      <c r="J28" s="45">
        <f>'4月'!J28+'5月'!J28+'6月'!J28+'7月'!J28+'8月'!J28+'9月'!J28</f>
        <v>1320804</v>
      </c>
      <c r="K28" s="6">
        <f t="shared" si="2"/>
        <v>109.31765803253171</v>
      </c>
      <c r="L28" s="46">
        <f>'4月'!L28+'5月'!L28+'6月'!L28+'7月'!L28+'8月'!L28+'9月'!L28</f>
        <v>15242465</v>
      </c>
      <c r="M28" s="45">
        <f>'4月'!M28+'5月'!M28+'6月'!M28+'7月'!M28+'8月'!M28+'9月'!M28</f>
        <v>16962892</v>
      </c>
      <c r="N28" s="6">
        <f t="shared" si="3"/>
        <v>89.857702330475249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1:59" s="3" customFormat="1" ht="15" customHeight="1" x14ac:dyDescent="0.15">
      <c r="A29" s="70"/>
      <c r="B29" s="43" t="s">
        <v>18</v>
      </c>
      <c r="C29" s="44">
        <f>'4月'!C29+'5月'!C29+'6月'!C29+'7月'!C29+'8月'!C29+'9月'!C29</f>
        <v>13938761</v>
      </c>
      <c r="D29" s="45">
        <f>'4月'!D29+'5月'!D29+'6月'!D29+'7月'!D29+'8月'!D29+'9月'!D29</f>
        <v>13615199</v>
      </c>
      <c r="E29" s="6">
        <f t="shared" si="0"/>
        <v>102.37647646574979</v>
      </c>
      <c r="F29" s="46">
        <f>'4月'!F29+'5月'!F29+'6月'!F29+'7月'!F29+'8月'!F29+'9月'!F29</f>
        <v>53208</v>
      </c>
      <c r="G29" s="45">
        <f>'4月'!G29+'5月'!G29+'6月'!G29+'7月'!G29+'8月'!G29+'9月'!G29</f>
        <v>71948</v>
      </c>
      <c r="H29" s="6">
        <f t="shared" si="1"/>
        <v>73.953410796686498</v>
      </c>
      <c r="I29" s="46">
        <f>'4月'!I29+'5月'!I29+'6月'!I29+'7月'!I29+'8月'!I29+'9月'!I29</f>
        <v>842076</v>
      </c>
      <c r="J29" s="45">
        <f>'4月'!J29+'5月'!J29+'6月'!J29+'7月'!J29+'8月'!J29+'9月'!J29</f>
        <v>648150</v>
      </c>
      <c r="K29" s="6">
        <f t="shared" si="2"/>
        <v>129.91992594306873</v>
      </c>
      <c r="L29" s="46">
        <f>'4月'!L29+'5月'!L29+'6月'!L29+'7月'!L29+'8月'!L29+'9月'!L29</f>
        <v>14834045</v>
      </c>
      <c r="M29" s="45">
        <f>'4月'!M29+'5月'!M29+'6月'!M29+'7月'!M29+'8月'!M29+'9月'!M29</f>
        <v>14335297</v>
      </c>
      <c r="N29" s="6">
        <f t="shared" si="3"/>
        <v>103.47916056430502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1:59" s="3" customFormat="1" ht="15" customHeight="1" x14ac:dyDescent="0.15">
      <c r="A30" s="70"/>
      <c r="B30" s="43" t="s">
        <v>16</v>
      </c>
      <c r="C30" s="44">
        <f>'4月'!C30+'5月'!C30+'6月'!C30+'7月'!C30+'8月'!C30+'9月'!C30</f>
        <v>750736</v>
      </c>
      <c r="D30" s="45">
        <f>'4月'!D30+'5月'!D30+'6月'!D30+'7月'!D30+'8月'!D30+'9月'!D30</f>
        <v>798721</v>
      </c>
      <c r="E30" s="6">
        <f t="shared" si="0"/>
        <v>93.99227014188935</v>
      </c>
      <c r="F30" s="46">
        <f>'4月'!F30+'5月'!F30+'6月'!F30+'7月'!F30+'8月'!F30+'9月'!F30</f>
        <v>349296</v>
      </c>
      <c r="G30" s="45">
        <f>'4月'!G30+'5月'!G30+'6月'!G30+'7月'!G30+'8月'!G30+'9月'!G30</f>
        <v>513906</v>
      </c>
      <c r="H30" s="6">
        <f t="shared" si="1"/>
        <v>67.968850334496963</v>
      </c>
      <c r="I30" s="46">
        <f>'4月'!I30+'5月'!I30+'6月'!I30+'7月'!I30+'8月'!I30+'9月'!I30</f>
        <v>16162781</v>
      </c>
      <c r="J30" s="45">
        <f>'4月'!J30+'5月'!J30+'6月'!J30+'7月'!J30+'8月'!J30+'9月'!J30</f>
        <v>17128196</v>
      </c>
      <c r="K30" s="6">
        <f t="shared" si="2"/>
        <v>94.363592056046059</v>
      </c>
      <c r="L30" s="46">
        <f>'4月'!L30+'5月'!L30+'6月'!L30+'7月'!L30+'8月'!L30+'9月'!L30</f>
        <v>17262813</v>
      </c>
      <c r="M30" s="45">
        <f>'4月'!M30+'5月'!M30+'6月'!M30+'7月'!M30+'8月'!M30+'9月'!M30</f>
        <v>18440823</v>
      </c>
      <c r="N30" s="6">
        <f t="shared" si="3"/>
        <v>93.611944542822187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1:59" s="3" customFormat="1" ht="15" customHeight="1" x14ac:dyDescent="0.15">
      <c r="A31" s="71"/>
      <c r="B31" s="67" t="s">
        <v>76</v>
      </c>
      <c r="C31" s="44">
        <f>'4月'!C31+'5月'!C31+'6月'!C31+'7月'!C31+'8月'!C31+'9月'!C31</f>
        <v>10609651</v>
      </c>
      <c r="D31" s="45">
        <f>'4月'!D31+'5月'!D31+'6月'!D31+'7月'!D31+'8月'!D31+'9月'!D31</f>
        <v>11085644</v>
      </c>
      <c r="E31" s="6">
        <f t="shared" si="0"/>
        <v>95.706221487899128</v>
      </c>
      <c r="F31" s="46">
        <f>'4月'!F31+'5月'!F31+'6月'!F31+'7月'!F31+'8月'!F31+'9月'!F31</f>
        <v>0</v>
      </c>
      <c r="G31" s="45">
        <f>'4月'!G31+'5月'!G31+'6月'!G31+'7月'!G31+'8月'!G31+'9月'!G31</f>
        <v>0</v>
      </c>
      <c r="H31" s="7" t="s">
        <v>154</v>
      </c>
      <c r="I31" s="46">
        <f>'4月'!I31+'5月'!I31+'6月'!I31+'7月'!I31+'8月'!I31+'9月'!I31</f>
        <v>2087678</v>
      </c>
      <c r="J31" s="45">
        <f>'4月'!J31+'5月'!J31+'6月'!J31+'7月'!J31+'8月'!J31+'9月'!J31</f>
        <v>1701354</v>
      </c>
      <c r="K31" s="6">
        <f t="shared" si="2"/>
        <v>122.70685583364779</v>
      </c>
      <c r="L31" s="46">
        <f>'4月'!L31+'5月'!L31+'6月'!L31+'7月'!L31+'8月'!L31+'9月'!L31</f>
        <v>12697329</v>
      </c>
      <c r="M31" s="45">
        <f>'4月'!M31+'5月'!M31+'6月'!M31+'7月'!M31+'8月'!M31+'9月'!M31</f>
        <v>12786998</v>
      </c>
      <c r="N31" s="6">
        <f t="shared" si="3"/>
        <v>99.298748619496152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1:59" s="3" customFormat="1" ht="15" customHeight="1" x14ac:dyDescent="0.15">
      <c r="A32" s="71"/>
      <c r="B32" s="67" t="s">
        <v>77</v>
      </c>
      <c r="C32" s="44">
        <f>'4月'!C32+'5月'!C32+'6月'!C32+'7月'!C32+'8月'!C32+'9月'!C32</f>
        <v>11038997</v>
      </c>
      <c r="D32" s="45">
        <f>'4月'!D32+'5月'!D32+'6月'!D32+'7月'!D32+'8月'!D32+'9月'!D32</f>
        <v>11241176</v>
      </c>
      <c r="E32" s="6">
        <f t="shared" si="0"/>
        <v>98.201442624864157</v>
      </c>
      <c r="F32" s="46">
        <f>'4月'!F32+'5月'!F32+'6月'!F32+'7月'!F32+'8月'!F32+'9月'!F32</f>
        <v>281335</v>
      </c>
      <c r="G32" s="45">
        <f>'4月'!G32+'5月'!G32+'6月'!G32+'7月'!G32+'8月'!G32+'9月'!G32</f>
        <v>188606</v>
      </c>
      <c r="H32" s="47">
        <f t="shared" si="1"/>
        <v>149.16545603003087</v>
      </c>
      <c r="I32" s="46">
        <f>'4月'!I32+'5月'!I32+'6月'!I32+'7月'!I32+'8月'!I32+'9月'!I32</f>
        <v>279492</v>
      </c>
      <c r="J32" s="45">
        <f>'4月'!J32+'5月'!J32+'6月'!J32+'7月'!J32+'8月'!J32+'9月'!J32</f>
        <v>399768</v>
      </c>
      <c r="K32" s="6">
        <f t="shared" si="2"/>
        <v>69.913549858918174</v>
      </c>
      <c r="L32" s="46">
        <f>'4月'!L32+'5月'!L32+'6月'!L32+'7月'!L32+'8月'!L32+'9月'!L32</f>
        <v>11599824</v>
      </c>
      <c r="M32" s="45">
        <f>'4月'!M32+'5月'!M32+'6月'!M32+'7月'!M32+'8月'!M32+'9月'!M32</f>
        <v>11829550</v>
      </c>
      <c r="N32" s="6">
        <f t="shared" si="3"/>
        <v>98.058032638604175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1:59" s="3" customFormat="1" ht="15" customHeight="1" x14ac:dyDescent="0.15">
      <c r="A33" s="71"/>
      <c r="B33" s="67" t="s">
        <v>78</v>
      </c>
      <c r="C33" s="44">
        <f>'4月'!C33+'5月'!C33+'6月'!C33+'7月'!C33+'8月'!C33+'9月'!C33</f>
        <v>6531757</v>
      </c>
      <c r="D33" s="45">
        <f>'4月'!D33+'5月'!D33+'6月'!D33+'7月'!D33+'8月'!D33+'9月'!D33</f>
        <v>7974911</v>
      </c>
      <c r="E33" s="6">
        <f t="shared" si="0"/>
        <v>81.903823127305117</v>
      </c>
      <c r="F33" s="46">
        <f>'4月'!F33+'5月'!F33+'6月'!F33+'7月'!F33+'8月'!F33+'9月'!F33</f>
        <v>58461</v>
      </c>
      <c r="G33" s="45">
        <f>'4月'!G33+'5月'!G33+'6月'!G33+'7月'!G33+'8月'!G33+'9月'!G33</f>
        <v>24669</v>
      </c>
      <c r="H33" s="6">
        <f t="shared" si="1"/>
        <v>236.98163687218775</v>
      </c>
      <c r="I33" s="46">
        <f>'4月'!I33+'5月'!I33+'6月'!I33+'7月'!I33+'8月'!I33+'9月'!I33</f>
        <v>1214402</v>
      </c>
      <c r="J33" s="45">
        <f>'4月'!J33+'5月'!J33+'6月'!J33+'7月'!J33+'8月'!J33+'9月'!J33</f>
        <v>1108142</v>
      </c>
      <c r="K33" s="6">
        <f t="shared" si="2"/>
        <v>109.58902378936995</v>
      </c>
      <c r="L33" s="46">
        <f>'4月'!L33+'5月'!L33+'6月'!L33+'7月'!L33+'8月'!L33+'9月'!L33</f>
        <v>7804620</v>
      </c>
      <c r="M33" s="45">
        <f>'4月'!M33+'5月'!M33+'6月'!M33+'7月'!M33+'8月'!M33+'9月'!M33</f>
        <v>9107722</v>
      </c>
      <c r="N33" s="6">
        <f t="shared" si="3"/>
        <v>85.692338874638466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1:59" s="3" customFormat="1" ht="15" customHeight="1" x14ac:dyDescent="0.15">
      <c r="A34" s="70"/>
      <c r="B34" s="43" t="s">
        <v>15</v>
      </c>
      <c r="C34" s="44">
        <f>'4月'!C34+'5月'!C34+'6月'!C34+'7月'!C34+'8月'!C34+'9月'!C34</f>
        <v>2333001</v>
      </c>
      <c r="D34" s="45">
        <f>'4月'!D34+'5月'!D34+'6月'!D34+'7月'!D34+'8月'!D34+'9月'!D34</f>
        <v>2330969</v>
      </c>
      <c r="E34" s="6">
        <f t="shared" si="0"/>
        <v>100.08717404650169</v>
      </c>
      <c r="F34" s="46">
        <f>'4月'!F34+'5月'!F34+'6月'!F34+'7月'!F34+'8月'!F34+'9月'!F34</f>
        <v>218081</v>
      </c>
      <c r="G34" s="45">
        <f>'4月'!G34+'5月'!G34+'6月'!G34+'7月'!G34+'8月'!G34+'9月'!G34</f>
        <v>152092</v>
      </c>
      <c r="H34" s="6">
        <f t="shared" si="1"/>
        <v>143.38755490098097</v>
      </c>
      <c r="I34" s="46">
        <f>'4月'!I34+'5月'!I34+'6月'!I34+'7月'!I34+'8月'!I34+'9月'!I34</f>
        <v>11299501</v>
      </c>
      <c r="J34" s="45">
        <f>'4月'!J34+'5月'!J34+'6月'!J34+'7月'!J34+'8月'!J34+'9月'!J34</f>
        <v>11434994</v>
      </c>
      <c r="K34" s="6">
        <f t="shared" si="2"/>
        <v>98.815102132978822</v>
      </c>
      <c r="L34" s="46">
        <f>'4月'!L34+'5月'!L34+'6月'!L34+'7月'!L34+'8月'!L34+'9月'!L34</f>
        <v>13850583</v>
      </c>
      <c r="M34" s="45">
        <f>'4月'!M34+'5月'!M34+'6月'!M34+'7月'!M34+'8月'!M34+'9月'!M34</f>
        <v>13918055</v>
      </c>
      <c r="N34" s="6">
        <f t="shared" si="3"/>
        <v>99.515219619408029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1:59" s="3" customFormat="1" ht="15" customHeight="1" x14ac:dyDescent="0.15">
      <c r="A35" s="71"/>
      <c r="B35" s="67" t="s">
        <v>79</v>
      </c>
      <c r="C35" s="44">
        <f>'4月'!C35+'5月'!C35+'6月'!C35+'7月'!C35+'8月'!C35+'9月'!C35</f>
        <v>2240179</v>
      </c>
      <c r="D35" s="45">
        <f>'4月'!D35+'5月'!D35+'6月'!D35+'7月'!D35+'8月'!D35+'9月'!D35</f>
        <v>2671203</v>
      </c>
      <c r="E35" s="6">
        <f t="shared" si="0"/>
        <v>83.864049269186964</v>
      </c>
      <c r="F35" s="46">
        <f>'4月'!F35+'5月'!F35+'6月'!F35+'7月'!F35+'8月'!F35+'9月'!F35</f>
        <v>1364274</v>
      </c>
      <c r="G35" s="45">
        <f>'4月'!G35+'5月'!G35+'6月'!G35+'7月'!G35+'8月'!G35+'9月'!G35</f>
        <v>1198747</v>
      </c>
      <c r="H35" s="6">
        <f t="shared" si="1"/>
        <v>113.80833486965973</v>
      </c>
      <c r="I35" s="46">
        <f>'4月'!I35+'5月'!I35+'6月'!I35+'7月'!I35+'8月'!I35+'9月'!I35</f>
        <v>5466636</v>
      </c>
      <c r="J35" s="45">
        <f>'4月'!J35+'5月'!J35+'6月'!J35+'7月'!J35+'8月'!J35+'9月'!J35</f>
        <v>5792539</v>
      </c>
      <c r="K35" s="6">
        <f t="shared" si="2"/>
        <v>94.373745260929624</v>
      </c>
      <c r="L35" s="46">
        <f>'4月'!L35+'5月'!L35+'6月'!L35+'7月'!L35+'8月'!L35+'9月'!L35</f>
        <v>9071089</v>
      </c>
      <c r="M35" s="45">
        <f>'4月'!M35+'5月'!M35+'6月'!M35+'7月'!M35+'8月'!M35+'9月'!M35</f>
        <v>9662489</v>
      </c>
      <c r="N35" s="6">
        <f t="shared" si="3"/>
        <v>93.879423821336303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1:59" s="3" customFormat="1" ht="15" customHeight="1" x14ac:dyDescent="0.15">
      <c r="A36" s="70"/>
      <c r="B36" s="43" t="s">
        <v>17</v>
      </c>
      <c r="C36" s="44">
        <f>'4月'!C36+'5月'!C36+'6月'!C36+'7月'!C36+'8月'!C36+'9月'!C36</f>
        <v>444549</v>
      </c>
      <c r="D36" s="45">
        <f>'4月'!D36+'5月'!D36+'6月'!D36+'7月'!D36+'8月'!D36+'9月'!D36</f>
        <v>487598</v>
      </c>
      <c r="E36" s="6">
        <f t="shared" si="0"/>
        <v>91.171210710462304</v>
      </c>
      <c r="F36" s="46">
        <f>'4月'!F36+'5月'!F36+'6月'!F36+'7月'!F36+'8月'!F36+'9月'!F36</f>
        <v>0</v>
      </c>
      <c r="G36" s="45">
        <f>'4月'!G36+'5月'!G36+'6月'!G36+'7月'!G36+'8月'!G36+'9月'!G36</f>
        <v>0</v>
      </c>
      <c r="H36" s="48" t="s">
        <v>155</v>
      </c>
      <c r="I36" s="46">
        <f>'4月'!I36+'5月'!I36+'6月'!I36+'7月'!I36+'8月'!I36+'9月'!I36</f>
        <v>9833199</v>
      </c>
      <c r="J36" s="45">
        <f>'4月'!J36+'5月'!J36+'6月'!J36+'7月'!J36+'8月'!J36+'9月'!J36</f>
        <v>11646734</v>
      </c>
      <c r="K36" s="6">
        <f t="shared" si="2"/>
        <v>84.428810686326315</v>
      </c>
      <c r="L36" s="46">
        <f>'4月'!L36+'5月'!L36+'6月'!L36+'7月'!L36+'8月'!L36+'9月'!L36</f>
        <v>10277748</v>
      </c>
      <c r="M36" s="45">
        <f>'4月'!M36+'5月'!M36+'6月'!M36+'7月'!M36+'8月'!M36+'9月'!M36</f>
        <v>12134332</v>
      </c>
      <c r="N36" s="6">
        <f t="shared" si="3"/>
        <v>84.699742845341632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1:59" s="3" customFormat="1" ht="15" customHeight="1" x14ac:dyDescent="0.15">
      <c r="A37" s="72"/>
      <c r="B37" s="68" t="s">
        <v>80</v>
      </c>
      <c r="C37" s="44">
        <f>'4月'!C37+'5月'!C37+'6月'!C37+'7月'!C37+'8月'!C37+'9月'!C37</f>
        <v>3297622</v>
      </c>
      <c r="D37" s="45">
        <f>'4月'!D37+'5月'!D37+'6月'!D37+'7月'!D37+'8月'!D37+'9月'!D37</f>
        <v>3611419</v>
      </c>
      <c r="E37" s="6">
        <f t="shared" si="0"/>
        <v>91.310977762480618</v>
      </c>
      <c r="F37" s="46">
        <f>'4月'!F37+'5月'!F37+'6月'!F37+'7月'!F37+'8月'!F37+'9月'!F37</f>
        <v>3747</v>
      </c>
      <c r="G37" s="45">
        <f>'4月'!G37+'5月'!G37+'6月'!G37+'7月'!G37+'8月'!G37+'9月'!G37</f>
        <v>5263</v>
      </c>
      <c r="H37" s="6">
        <f t="shared" si="1"/>
        <v>71.195135854075616</v>
      </c>
      <c r="I37" s="46">
        <f>'4月'!I37+'5月'!I37+'6月'!I37+'7月'!I37+'8月'!I37+'9月'!I37</f>
        <v>4518918</v>
      </c>
      <c r="J37" s="45">
        <f>'4月'!J37+'5月'!J37+'6月'!J37+'7月'!J37+'8月'!J37+'9月'!J37</f>
        <v>4454046</v>
      </c>
      <c r="K37" s="6">
        <f t="shared" si="2"/>
        <v>101.45647350745817</v>
      </c>
      <c r="L37" s="46">
        <f>'4月'!L37+'5月'!L37+'6月'!L37+'7月'!L37+'8月'!L37+'9月'!L37</f>
        <v>7820287</v>
      </c>
      <c r="M37" s="45">
        <f>'4月'!M37+'5月'!M37+'6月'!M37+'7月'!M37+'8月'!M37+'9月'!M37</f>
        <v>8070728</v>
      </c>
      <c r="N37" s="6">
        <f t="shared" si="3"/>
        <v>96.896921814240301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1:59" s="3" customFormat="1" ht="15" customHeight="1" x14ac:dyDescent="0.15">
      <c r="A38" s="72"/>
      <c r="B38" s="68" t="s">
        <v>81</v>
      </c>
      <c r="C38" s="44">
        <f>'4月'!C38+'5月'!C38+'6月'!C38+'7月'!C38+'8月'!C38+'9月'!C38</f>
        <v>988784</v>
      </c>
      <c r="D38" s="45">
        <f>'4月'!D38+'5月'!D38+'6月'!D38+'7月'!D38+'8月'!D38+'9月'!D38</f>
        <v>1317560</v>
      </c>
      <c r="E38" s="6">
        <f t="shared" si="0"/>
        <v>75.04660129329973</v>
      </c>
      <c r="F38" s="46">
        <f>'4月'!F38+'5月'!F38+'6月'!F38+'7月'!F38+'8月'!F38+'9月'!F38</f>
        <v>44882</v>
      </c>
      <c r="G38" s="45">
        <f>'4月'!G38+'5月'!G38+'6月'!G38+'7月'!G38+'8月'!G38+'9月'!G38</f>
        <v>53770</v>
      </c>
      <c r="H38" s="47">
        <f t="shared" si="1"/>
        <v>83.470336618932492</v>
      </c>
      <c r="I38" s="46">
        <f>'4月'!I38+'5月'!I38+'6月'!I38+'7月'!I38+'8月'!I38+'9月'!I38</f>
        <v>6261322</v>
      </c>
      <c r="J38" s="45">
        <f>'4月'!J38+'5月'!J38+'6月'!J38+'7月'!J38+'8月'!J38+'9月'!J38</f>
        <v>7240917</v>
      </c>
      <c r="K38" s="47">
        <f t="shared" si="2"/>
        <v>86.471395819065449</v>
      </c>
      <c r="L38" s="46">
        <f>'4月'!L38+'5月'!L38+'6月'!L38+'7月'!L38+'8月'!L38+'9月'!L38</f>
        <v>7294988</v>
      </c>
      <c r="M38" s="45">
        <f>'4月'!M38+'5月'!M38+'6月'!M38+'7月'!M38+'8月'!M38+'9月'!M38</f>
        <v>8612247</v>
      </c>
      <c r="N38" s="6">
        <f t="shared" si="3"/>
        <v>84.704816292426358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1:59" s="3" customFormat="1" ht="15" customHeight="1" x14ac:dyDescent="0.15">
      <c r="A39" s="72"/>
      <c r="B39" s="68" t="s">
        <v>82</v>
      </c>
      <c r="C39" s="44">
        <f>'4月'!C39+'5月'!C39+'6月'!C39+'7月'!C39+'8月'!C39+'9月'!C39</f>
        <v>1920055</v>
      </c>
      <c r="D39" s="45">
        <f>'4月'!D39+'5月'!D39+'6月'!D39+'7月'!D39+'8月'!D39+'9月'!D39</f>
        <v>1962822</v>
      </c>
      <c r="E39" s="6">
        <f t="shared" si="0"/>
        <v>97.821147307295305</v>
      </c>
      <c r="F39" s="46">
        <f>'4月'!F39+'5月'!F39+'6月'!F39+'7月'!F39+'8月'!F39+'9月'!F39</f>
        <v>142800</v>
      </c>
      <c r="G39" s="45">
        <f>'4月'!G39+'5月'!G39+'6月'!G39+'7月'!G39+'8月'!G39+'9月'!G39</f>
        <v>108853</v>
      </c>
      <c r="H39" s="6">
        <f t="shared" si="1"/>
        <v>131.18609500886518</v>
      </c>
      <c r="I39" s="46">
        <f>'4月'!I39+'5月'!I39+'6月'!I39+'7月'!I39+'8月'!I39+'9月'!I39</f>
        <v>5080163</v>
      </c>
      <c r="J39" s="45">
        <f>'4月'!J39+'5月'!J39+'6月'!J39+'7月'!J39+'8月'!J39+'9月'!J39</f>
        <v>5979294</v>
      </c>
      <c r="K39" s="6">
        <f t="shared" si="2"/>
        <v>84.962589228761786</v>
      </c>
      <c r="L39" s="46">
        <f>'4月'!L39+'5月'!L39+'6月'!L39+'7月'!L39+'8月'!L39+'9月'!L39</f>
        <v>7143018</v>
      </c>
      <c r="M39" s="45">
        <f>'4月'!M39+'5月'!M39+'6月'!M39+'7月'!M39+'8月'!M39+'9月'!M39</f>
        <v>8050969</v>
      </c>
      <c r="N39" s="6">
        <f t="shared" si="3"/>
        <v>88.722463097299226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1:59" s="3" customFormat="1" ht="15" customHeight="1" x14ac:dyDescent="0.15">
      <c r="A40" s="72"/>
      <c r="B40" s="68" t="s">
        <v>83</v>
      </c>
      <c r="C40" s="44">
        <f>'4月'!C40+'5月'!C40+'6月'!C40+'7月'!C40+'8月'!C40+'9月'!C40</f>
        <v>0</v>
      </c>
      <c r="D40" s="49" t="s">
        <v>154</v>
      </c>
      <c r="E40" s="7" t="s">
        <v>154</v>
      </c>
      <c r="F40" s="46">
        <f>'4月'!F40+'5月'!F40+'6月'!F40+'7月'!F40+'8月'!F40+'9月'!F40</f>
        <v>436968</v>
      </c>
      <c r="G40" s="49" t="s">
        <v>59</v>
      </c>
      <c r="H40" s="7" t="s">
        <v>154</v>
      </c>
      <c r="I40" s="46">
        <f>'4月'!I40+'5月'!I40+'6月'!I40+'7月'!I40+'8月'!I40+'9月'!I40</f>
        <v>7025990</v>
      </c>
      <c r="J40" s="49" t="s">
        <v>156</v>
      </c>
      <c r="K40" s="7" t="s">
        <v>154</v>
      </c>
      <c r="L40" s="46">
        <f>'4月'!L40+'5月'!L40+'6月'!L40+'7月'!L40+'8月'!L40+'9月'!L40</f>
        <v>7462958</v>
      </c>
      <c r="M40" s="49" t="s">
        <v>154</v>
      </c>
      <c r="N40" s="7" t="s">
        <v>154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1:59" s="3" customFormat="1" ht="15" customHeight="1" x14ac:dyDescent="0.15">
      <c r="A41" s="72"/>
      <c r="B41" s="68" t="s">
        <v>84</v>
      </c>
      <c r="C41" s="44">
        <f>'4月'!C41+'5月'!C41+'6月'!C41+'7月'!C41+'8月'!C41+'9月'!C41</f>
        <v>4424329</v>
      </c>
      <c r="D41" s="45">
        <f>'4月'!D41+'5月'!D41+'6月'!D41+'7月'!D41+'8月'!D41+'9月'!D41</f>
        <v>4667758</v>
      </c>
      <c r="E41" s="6">
        <f t="shared" si="0"/>
        <v>94.784883877870271</v>
      </c>
      <c r="F41" s="46">
        <f>'4月'!F41+'5月'!F41+'6月'!F41+'7月'!F41+'8月'!F41+'9月'!F41</f>
        <v>0</v>
      </c>
      <c r="G41" s="45">
        <f>'4月'!G41+'5月'!G41+'6月'!G41+'7月'!G41+'8月'!G41+'9月'!G41</f>
        <v>0</v>
      </c>
      <c r="H41" s="48" t="s">
        <v>154</v>
      </c>
      <c r="I41" s="46">
        <f>'4月'!I41+'5月'!I41+'6月'!I41+'7月'!I41+'8月'!I41+'9月'!I41</f>
        <v>1095102</v>
      </c>
      <c r="J41" s="45">
        <f>'4月'!J41+'5月'!J41+'6月'!J41+'7月'!J41+'8月'!J41+'9月'!J41</f>
        <v>961148</v>
      </c>
      <c r="K41" s="6">
        <f t="shared" si="2"/>
        <v>113.93687548639753</v>
      </c>
      <c r="L41" s="46">
        <f>'4月'!L41+'5月'!L41+'6月'!L41+'7月'!L41+'8月'!L41+'9月'!L41</f>
        <v>5519431</v>
      </c>
      <c r="M41" s="45">
        <f>'4月'!M41+'5月'!M41+'6月'!M41+'7月'!M41+'8月'!M41+'9月'!M41</f>
        <v>5628906</v>
      </c>
      <c r="N41" s="6">
        <f t="shared" si="3"/>
        <v>98.055128296688551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1:59" s="3" customFormat="1" ht="15" customHeight="1" x14ac:dyDescent="0.15">
      <c r="A42" s="72"/>
      <c r="B42" s="68" t="s">
        <v>85</v>
      </c>
      <c r="C42" s="44">
        <f>'4月'!C42+'5月'!C42+'6月'!C42+'7月'!C42+'8月'!C42+'9月'!C42</f>
        <v>388602</v>
      </c>
      <c r="D42" s="45">
        <f>'4月'!D42+'5月'!D42+'6月'!D42+'7月'!D42+'8月'!D42+'9月'!D42</f>
        <v>457093</v>
      </c>
      <c r="E42" s="6">
        <f t="shared" si="0"/>
        <v>85.015959553088763</v>
      </c>
      <c r="F42" s="46">
        <f>'4月'!F42+'5月'!F42+'6月'!F42+'7月'!F42+'8月'!F42+'9月'!F42</f>
        <v>0</v>
      </c>
      <c r="G42" s="45">
        <f>'4月'!G42+'5月'!G42+'6月'!G42+'7月'!G42+'8月'!G42+'9月'!G42</f>
        <v>0</v>
      </c>
      <c r="H42" s="7" t="s">
        <v>154</v>
      </c>
      <c r="I42" s="46">
        <f>'4月'!I42+'5月'!I42+'6月'!I42+'7月'!I42+'8月'!I42+'9月'!I42</f>
        <v>6198979</v>
      </c>
      <c r="J42" s="45">
        <f>'4月'!J42+'5月'!J42+'6月'!J42+'7月'!J42+'8月'!J42+'9月'!J42</f>
        <v>8010648</v>
      </c>
      <c r="K42" s="6">
        <f t="shared" si="2"/>
        <v>77.38423907778747</v>
      </c>
      <c r="L42" s="46">
        <f>'4月'!L42+'5月'!L42+'6月'!L42+'7月'!L42+'8月'!L42+'9月'!L42</f>
        <v>6587581</v>
      </c>
      <c r="M42" s="45">
        <f>'4月'!M42+'5月'!M42+'6月'!M42+'7月'!M42+'8月'!M42+'9月'!M42</f>
        <v>8467741</v>
      </c>
      <c r="N42" s="6">
        <f t="shared" si="3"/>
        <v>77.796203261294835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1:59" s="3" customFormat="1" ht="15" customHeight="1" x14ac:dyDescent="0.15">
      <c r="A43" s="72"/>
      <c r="B43" s="68" t="s">
        <v>86</v>
      </c>
      <c r="C43" s="44">
        <f>'4月'!C43+'5月'!C43+'6月'!C43+'7月'!C43+'8月'!C43+'9月'!C43</f>
        <v>1557169</v>
      </c>
      <c r="D43" s="45">
        <f>'4月'!D43+'5月'!D43+'6月'!D43+'7月'!D43+'8月'!D43+'9月'!D43</f>
        <v>1748290</v>
      </c>
      <c r="E43" s="6">
        <f t="shared" si="0"/>
        <v>89.068117989578383</v>
      </c>
      <c r="F43" s="46">
        <f>'4月'!F43+'5月'!F43+'6月'!F43+'7月'!F43+'8月'!F43+'9月'!F43</f>
        <v>84001</v>
      </c>
      <c r="G43" s="45">
        <f>'4月'!G43+'5月'!G43+'6月'!G43+'7月'!G43+'8月'!G43+'9月'!G43</f>
        <v>103416</v>
      </c>
      <c r="H43" s="47">
        <f t="shared" si="1"/>
        <v>81.226309275160517</v>
      </c>
      <c r="I43" s="46">
        <f>'4月'!I43+'5月'!I43+'6月'!I43+'7月'!I43+'8月'!I43+'9月'!I43</f>
        <v>5997146</v>
      </c>
      <c r="J43" s="45">
        <f>'4月'!J43+'5月'!J43+'6月'!J43+'7月'!J43+'8月'!J43+'9月'!J43</f>
        <v>5987251</v>
      </c>
      <c r="K43" s="6">
        <f t="shared" si="2"/>
        <v>100.16526783326771</v>
      </c>
      <c r="L43" s="46">
        <f>'4月'!L43+'5月'!L43+'6月'!L43+'7月'!L43+'8月'!L43+'9月'!L43</f>
        <v>7638316</v>
      </c>
      <c r="M43" s="45">
        <f>'4月'!M43+'5月'!M43+'6月'!M43+'7月'!M43+'8月'!M43+'9月'!M43</f>
        <v>7838957</v>
      </c>
      <c r="N43" s="6">
        <f t="shared" si="3"/>
        <v>97.440463061603737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1:59" s="3" customFormat="1" ht="15" customHeight="1" x14ac:dyDescent="0.15">
      <c r="A44" s="72"/>
      <c r="B44" s="68" t="s">
        <v>87</v>
      </c>
      <c r="C44" s="44">
        <f>'4月'!C44+'5月'!C44+'6月'!C44+'7月'!C44+'8月'!C44+'9月'!C44</f>
        <v>2781620</v>
      </c>
      <c r="D44" s="45">
        <f>'4月'!D44+'5月'!D44+'6月'!D44+'7月'!D44+'8月'!D44+'9月'!D44</f>
        <v>2704166</v>
      </c>
      <c r="E44" s="6">
        <f t="shared" si="0"/>
        <v>102.86424723925971</v>
      </c>
      <c r="F44" s="46">
        <f>'4月'!F44+'5月'!F44+'6月'!F44+'7月'!F44+'8月'!F44+'9月'!F44</f>
        <v>99485</v>
      </c>
      <c r="G44" s="45">
        <f>'4月'!G44+'5月'!G44+'6月'!G44+'7月'!G44+'8月'!G44+'9月'!G44</f>
        <v>60439</v>
      </c>
      <c r="H44" s="47">
        <f t="shared" si="1"/>
        <v>164.60398087327718</v>
      </c>
      <c r="I44" s="46">
        <f>'4月'!I44+'5月'!I44+'6月'!I44+'7月'!I44+'8月'!I44+'9月'!I44</f>
        <v>5971657</v>
      </c>
      <c r="J44" s="45">
        <f>'4月'!J44+'5月'!J44+'6月'!J44+'7月'!J44+'8月'!J44+'9月'!J44</f>
        <v>5794019</v>
      </c>
      <c r="K44" s="6">
        <f t="shared" si="2"/>
        <v>103.06588570040932</v>
      </c>
      <c r="L44" s="46">
        <f>'4月'!L44+'5月'!L44+'6月'!L44+'7月'!L44+'8月'!L44+'9月'!L44</f>
        <v>8852762</v>
      </c>
      <c r="M44" s="45">
        <f>'4月'!M44+'5月'!M44+'6月'!M44+'7月'!M44+'8月'!M44+'9月'!M44</f>
        <v>8558624</v>
      </c>
      <c r="N44" s="6">
        <f t="shared" si="3"/>
        <v>103.43674403735928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1:59" s="3" customFormat="1" ht="15" customHeight="1" x14ac:dyDescent="0.15">
      <c r="A45" s="72"/>
      <c r="B45" s="68" t="s">
        <v>88</v>
      </c>
      <c r="C45" s="44">
        <f>'4月'!C45+'5月'!C45+'6月'!C45+'7月'!C45+'8月'!C45+'9月'!C45</f>
        <v>493303</v>
      </c>
      <c r="D45" s="45">
        <f>'4月'!D45+'5月'!D45+'6月'!D45+'7月'!D45+'8月'!D45+'9月'!D45</f>
        <v>509402</v>
      </c>
      <c r="E45" s="6">
        <f t="shared" si="0"/>
        <v>96.839627641823157</v>
      </c>
      <c r="F45" s="46">
        <f>'4月'!F45+'5月'!F45+'6月'!F45+'7月'!F45+'8月'!F45+'9月'!F45</f>
        <v>5192</v>
      </c>
      <c r="G45" s="45">
        <f>'4月'!G45+'5月'!G45+'6月'!G45+'7月'!G45+'8月'!G45+'9月'!G45</f>
        <v>4288</v>
      </c>
      <c r="H45" s="6">
        <f t="shared" si="1"/>
        <v>121.0820895522388</v>
      </c>
      <c r="I45" s="46">
        <f>'4月'!I45+'5月'!I45+'6月'!I45+'7月'!I45+'8月'!I45+'9月'!I45</f>
        <v>5760007</v>
      </c>
      <c r="J45" s="45">
        <f>'4月'!J45+'5月'!J45+'6月'!J45+'7月'!J45+'8月'!J45+'9月'!J45</f>
        <v>5562711</v>
      </c>
      <c r="K45" s="6">
        <f t="shared" si="2"/>
        <v>103.54675984425579</v>
      </c>
      <c r="L45" s="46">
        <f>'4月'!L45+'5月'!L45+'6月'!L45+'7月'!L45+'8月'!L45+'9月'!L45</f>
        <v>6258502</v>
      </c>
      <c r="M45" s="45">
        <f>'4月'!M45+'5月'!M45+'6月'!M45+'7月'!M45+'8月'!M45+'9月'!M45</f>
        <v>6076401</v>
      </c>
      <c r="N45" s="6">
        <f t="shared" si="3"/>
        <v>102.99685619826604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1:59" s="3" customFormat="1" ht="15" customHeight="1" x14ac:dyDescent="0.15">
      <c r="A46" s="72"/>
      <c r="B46" s="68" t="s">
        <v>89</v>
      </c>
      <c r="C46" s="44">
        <f>'4月'!C46+'5月'!C46+'6月'!C46+'7月'!C46+'8月'!C46+'9月'!C46</f>
        <v>5446020</v>
      </c>
      <c r="D46" s="45">
        <f>'4月'!D46+'5月'!D46+'6月'!D46+'7月'!D46+'8月'!D46+'9月'!D46</f>
        <v>5689548</v>
      </c>
      <c r="E46" s="6">
        <f t="shared" si="0"/>
        <v>95.71973028437408</v>
      </c>
      <c r="F46" s="46">
        <f>'4月'!F46+'5月'!F46+'6月'!F46+'7月'!F46+'8月'!F46+'9月'!F46</f>
        <v>0</v>
      </c>
      <c r="G46" s="45">
        <f>'4月'!G46+'5月'!G46+'6月'!G46+'7月'!G46+'8月'!G46+'9月'!G46</f>
        <v>0</v>
      </c>
      <c r="H46" s="7" t="s">
        <v>157</v>
      </c>
      <c r="I46" s="46">
        <f>'4月'!I46+'5月'!I46+'6月'!I46+'7月'!I46+'8月'!I46+'9月'!I46</f>
        <v>190006</v>
      </c>
      <c r="J46" s="45">
        <f>'4月'!J46+'5月'!J46+'6月'!J46+'7月'!J46+'8月'!J46+'9月'!J46</f>
        <v>204739</v>
      </c>
      <c r="K46" s="6">
        <f t="shared" si="2"/>
        <v>92.804009006588871</v>
      </c>
      <c r="L46" s="46">
        <f>'4月'!L46+'5月'!L46+'6月'!L46+'7月'!L46+'8月'!L46+'9月'!L46</f>
        <v>5636026</v>
      </c>
      <c r="M46" s="45">
        <f>'4月'!M46+'5月'!M46+'6月'!M46+'7月'!M46+'8月'!M46+'9月'!M46</f>
        <v>5894287</v>
      </c>
      <c r="N46" s="6">
        <f t="shared" si="3"/>
        <v>95.618452240279439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1:59" s="3" customFormat="1" ht="15" customHeight="1" x14ac:dyDescent="0.15">
      <c r="A47" s="72"/>
      <c r="B47" s="68" t="s">
        <v>90</v>
      </c>
      <c r="C47" s="44">
        <f>'4月'!C47+'5月'!C47+'6月'!C47+'7月'!C47+'8月'!C47+'9月'!C47</f>
        <v>62380</v>
      </c>
      <c r="D47" s="45">
        <f>'4月'!D47+'5月'!D47+'6月'!D47+'7月'!D47+'8月'!D47+'9月'!D47</f>
        <v>53077</v>
      </c>
      <c r="E47" s="6">
        <f t="shared" si="0"/>
        <v>117.52736590236825</v>
      </c>
      <c r="F47" s="46">
        <f>'4月'!F47+'5月'!F47+'6月'!F47+'7月'!F47+'8月'!F47+'9月'!F47</f>
        <v>1961</v>
      </c>
      <c r="G47" s="50">
        <f>'4月'!G47+'5月'!G47+'6月'!G47+'7月'!G47+'8月'!G47+'9月'!G47</f>
        <v>0</v>
      </c>
      <c r="H47" s="7" t="s">
        <v>154</v>
      </c>
      <c r="I47" s="44">
        <f>'4月'!I47+'5月'!I47+'6月'!I47+'7月'!I47+'8月'!I47+'9月'!I47</f>
        <v>3310673</v>
      </c>
      <c r="J47" s="50">
        <f>'4月'!J47+'5月'!J47+'6月'!J47+'7月'!J47+'8月'!J47+'9月'!J47</f>
        <v>3561870</v>
      </c>
      <c r="K47" s="6">
        <f t="shared" si="2"/>
        <v>92.947608980675881</v>
      </c>
      <c r="L47" s="44">
        <f>'4月'!L47+'5月'!L47+'6月'!L47+'7月'!L47+'8月'!L47+'9月'!L47</f>
        <v>3375014</v>
      </c>
      <c r="M47" s="50">
        <f>'4月'!M47+'5月'!M47+'6月'!M47+'7月'!M47+'8月'!M47+'9月'!M47</f>
        <v>3614947</v>
      </c>
      <c r="N47" s="6">
        <f t="shared" si="3"/>
        <v>93.362751929696344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1:59" s="3" customFormat="1" ht="15" customHeight="1" x14ac:dyDescent="0.15">
      <c r="A48" s="72"/>
      <c r="B48" s="68" t="s">
        <v>91</v>
      </c>
      <c r="C48" s="44">
        <f>'4月'!C48+'5月'!C48+'6月'!C48+'7月'!C48+'8月'!C48+'9月'!C48</f>
        <v>1989332</v>
      </c>
      <c r="D48" s="45">
        <f>'4月'!D48+'5月'!D48+'6月'!D48+'7月'!D48+'8月'!D48+'9月'!D48</f>
        <v>2263339</v>
      </c>
      <c r="E48" s="6">
        <f t="shared" si="0"/>
        <v>87.893682740411407</v>
      </c>
      <c r="F48" s="46">
        <f>'4月'!F48+'5月'!F48+'6月'!F48+'7月'!F48+'8月'!F48+'9月'!F48</f>
        <v>213415</v>
      </c>
      <c r="G48" s="51">
        <f>'4月'!G48+'5月'!G48+'6月'!G48+'7月'!G48+'8月'!G48+'9月'!G48</f>
        <v>114851</v>
      </c>
      <c r="H48" s="47">
        <f t="shared" si="1"/>
        <v>185.8190176837816</v>
      </c>
      <c r="I48" s="46">
        <f>'4月'!I48+'5月'!I48+'6月'!I48+'7月'!I48+'8月'!I48+'9月'!I48</f>
        <v>1205632</v>
      </c>
      <c r="J48" s="45">
        <f>'4月'!J48+'5月'!J48+'6月'!J48+'7月'!J48+'8月'!J48+'9月'!J48</f>
        <v>1236304</v>
      </c>
      <c r="K48" s="6">
        <f t="shared" si="2"/>
        <v>97.519056801563366</v>
      </c>
      <c r="L48" s="46">
        <f>'4月'!L48+'5月'!L48+'6月'!L48+'7月'!L48+'8月'!L48+'9月'!L48</f>
        <v>3408379</v>
      </c>
      <c r="M48" s="45">
        <f>'4月'!M48+'5月'!M48+'6月'!M48+'7月'!M48+'8月'!M48+'9月'!M48</f>
        <v>3614494</v>
      </c>
      <c r="N48" s="6">
        <f t="shared" si="3"/>
        <v>94.297542062595767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A49" s="70"/>
      <c r="B49" s="43" t="s">
        <v>8</v>
      </c>
      <c r="C49" s="44">
        <f>'4月'!C49+'5月'!C49+'6月'!C49+'7月'!C49+'8月'!C49+'9月'!C49</f>
        <v>4593790</v>
      </c>
      <c r="D49" s="45">
        <f>'4月'!D49+'5月'!D49+'6月'!D49+'7月'!D49+'8月'!D49+'9月'!D49</f>
        <v>5477150</v>
      </c>
      <c r="E49" s="6">
        <f t="shared" si="0"/>
        <v>83.871904183745187</v>
      </c>
      <c r="F49" s="46">
        <f>'4月'!F49+'5月'!F49+'6月'!F49+'7月'!F49+'8月'!F49+'9月'!F49</f>
        <v>73474</v>
      </c>
      <c r="G49" s="45">
        <f>'4月'!G49+'5月'!G49+'6月'!G49+'7月'!G49+'8月'!G49+'9月'!G49</f>
        <v>51132</v>
      </c>
      <c r="H49" s="47">
        <f t="shared" si="1"/>
        <v>143.69475084096067</v>
      </c>
      <c r="I49" s="46">
        <f>'4月'!I49+'5月'!I49+'6月'!I49+'7月'!I49+'8月'!I49+'9月'!I49</f>
        <v>6691285</v>
      </c>
      <c r="J49" s="45">
        <f>'4月'!J49+'5月'!J49+'6月'!J49+'7月'!J49+'8月'!J49+'9月'!J49</f>
        <v>7101978</v>
      </c>
      <c r="K49" s="6">
        <f t="shared" si="2"/>
        <v>94.217202587786105</v>
      </c>
      <c r="L49" s="46">
        <f>'4月'!L49+'5月'!L49+'6月'!L49+'7月'!L49+'8月'!L49+'9月'!L49</f>
        <v>11358549</v>
      </c>
      <c r="M49" s="45">
        <f>'4月'!M49+'5月'!M49+'6月'!M49+'7月'!M49+'8月'!M49+'9月'!M49</f>
        <v>12630260</v>
      </c>
      <c r="N49" s="6">
        <f t="shared" si="3"/>
        <v>89.931236569951849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A50" s="72"/>
      <c r="B50" s="68" t="s">
        <v>92</v>
      </c>
      <c r="C50" s="44">
        <f>'4月'!C50+'5月'!C50+'6月'!C50+'7月'!C50+'8月'!C50+'9月'!C50</f>
        <v>849618</v>
      </c>
      <c r="D50" s="45">
        <f>'4月'!D50+'5月'!D50+'6月'!D50+'7月'!D50+'8月'!D50+'9月'!D50</f>
        <v>1061796</v>
      </c>
      <c r="E50" s="6">
        <f t="shared" si="0"/>
        <v>80.017065424996886</v>
      </c>
      <c r="F50" s="46">
        <f>'4月'!F50+'5月'!F50+'6月'!F50+'7月'!F50+'8月'!F50+'9月'!F50</f>
        <v>164192</v>
      </c>
      <c r="G50" s="45">
        <f>'4月'!G50+'5月'!G50+'6月'!G50+'7月'!G50+'8月'!G50+'9月'!G50</f>
        <v>248328</v>
      </c>
      <c r="H50" s="47">
        <f t="shared" si="1"/>
        <v>66.119003898070289</v>
      </c>
      <c r="I50" s="46">
        <f>'4月'!I50+'5月'!I50+'6月'!I50+'7月'!I50+'8月'!I50+'9月'!I50</f>
        <v>1515458</v>
      </c>
      <c r="J50" s="45">
        <f>'4月'!J50+'5月'!J50+'6月'!J50+'7月'!J50+'8月'!J50+'9月'!J50</f>
        <v>1719168</v>
      </c>
      <c r="K50" s="47">
        <f t="shared" si="2"/>
        <v>88.150663576799943</v>
      </c>
      <c r="L50" s="46">
        <f>'4月'!L50+'5月'!L50+'6月'!L50+'7月'!L50+'8月'!L50+'9月'!L50</f>
        <v>2529268</v>
      </c>
      <c r="M50" s="45">
        <f>'4月'!M50+'5月'!M50+'6月'!M50+'7月'!M50+'8月'!M50+'9月'!M50</f>
        <v>3029292</v>
      </c>
      <c r="N50" s="6">
        <f t="shared" si="3"/>
        <v>83.493700838347706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A51" s="72"/>
      <c r="B51" s="68" t="s">
        <v>93</v>
      </c>
      <c r="C51" s="44">
        <f>'4月'!C51+'5月'!C51+'6月'!C51+'7月'!C51+'8月'!C51+'9月'!C51</f>
        <v>0</v>
      </c>
      <c r="D51" s="45">
        <f>'4月'!D51+'5月'!D51+'6月'!D51+'7月'!D51+'8月'!D51+'9月'!D51</f>
        <v>0</v>
      </c>
      <c r="E51" s="7" t="s">
        <v>154</v>
      </c>
      <c r="F51" s="46">
        <f>'4月'!F51+'5月'!F51+'6月'!F51+'7月'!F51+'8月'!F51+'9月'!F51</f>
        <v>0</v>
      </c>
      <c r="G51" s="50">
        <f>'4月'!G51+'5月'!G51+'6月'!G51+'7月'!G51+'8月'!G51+'9月'!G51</f>
        <v>0</v>
      </c>
      <c r="H51" s="7" t="s">
        <v>154</v>
      </c>
      <c r="I51" s="52">
        <f>'4月'!I51+'5月'!I51+'6月'!I51+'7月'!I51+'8月'!I51+'9月'!I51</f>
        <v>2019607</v>
      </c>
      <c r="J51" s="45">
        <f>'4月'!J51+'5月'!J51+'6月'!J51+'7月'!J51+'8月'!J51+'9月'!J51</f>
        <v>2420065</v>
      </c>
      <c r="K51" s="6">
        <f t="shared" si="2"/>
        <v>83.452593215471481</v>
      </c>
      <c r="L51" s="52">
        <f>'4月'!L51+'5月'!L51+'6月'!L51+'7月'!L51+'8月'!L51+'9月'!L51</f>
        <v>2019607</v>
      </c>
      <c r="M51" s="45">
        <f>'4月'!M51+'5月'!M51+'6月'!M51+'7月'!M51+'8月'!M51+'9月'!M51</f>
        <v>2420065</v>
      </c>
      <c r="N51" s="53">
        <f t="shared" si="3"/>
        <v>83.452593215471481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A52" s="72"/>
      <c r="B52" s="68" t="s">
        <v>94</v>
      </c>
      <c r="C52" s="44">
        <f>'4月'!C52+'5月'!C52+'6月'!C52+'7月'!C52+'8月'!C52+'9月'!C52</f>
        <v>2266493</v>
      </c>
      <c r="D52" s="45">
        <f>'4月'!D52+'5月'!D52+'6月'!D52+'7月'!D52+'8月'!D52+'9月'!D52</f>
        <v>2112330</v>
      </c>
      <c r="E52" s="6">
        <f t="shared" si="0"/>
        <v>107.29824411905338</v>
      </c>
      <c r="F52" s="46">
        <f>'4月'!F52+'5月'!F52+'6月'!F52+'7月'!F52+'8月'!F52+'9月'!F52</f>
        <v>0</v>
      </c>
      <c r="G52" s="50">
        <f>'4月'!G52+'5月'!G52+'6月'!G52+'7月'!G52+'8月'!G52+'9月'!G52</f>
        <v>0</v>
      </c>
      <c r="H52" s="7" t="s">
        <v>154</v>
      </c>
      <c r="I52" s="52">
        <f>'4月'!I52+'5月'!I52+'6月'!I52+'7月'!I52+'8月'!I52+'9月'!I52</f>
        <v>59742</v>
      </c>
      <c r="J52" s="45">
        <f>'4月'!J52+'5月'!J52+'6月'!J52+'7月'!J52+'8月'!J52+'9月'!J52</f>
        <v>67130</v>
      </c>
      <c r="K52" s="53">
        <f t="shared" si="2"/>
        <v>88.994488306271407</v>
      </c>
      <c r="L52" s="50">
        <f>'4月'!L52+'5月'!L52+'6月'!L52+'7月'!L52+'8月'!L52+'9月'!L52</f>
        <v>2326235</v>
      </c>
      <c r="M52" s="45">
        <f>'4月'!M52+'5月'!M52+'6月'!M52+'7月'!M52+'8月'!M52+'9月'!M52</f>
        <v>2179460</v>
      </c>
      <c r="N52" s="53">
        <f t="shared" si="3"/>
        <v>106.73446633569783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A53" s="72"/>
      <c r="B53" s="100" t="s">
        <v>95</v>
      </c>
      <c r="C53" s="54">
        <f>'4月'!C53+'5月'!C53+'6月'!C53+'7月'!C53+'8月'!C53+'9月'!C53</f>
        <v>1163471</v>
      </c>
      <c r="D53" s="55">
        <f>'4月'!D53+'5月'!D53+'6月'!D53+'7月'!D53+'8月'!D53+'9月'!D53</f>
        <v>1218521</v>
      </c>
      <c r="E53" s="30">
        <f t="shared" si="0"/>
        <v>95.482228045310663</v>
      </c>
      <c r="F53" s="56">
        <f>'4月'!F53+'5月'!F53+'6月'!F53+'7月'!F53+'8月'!F53+'9月'!F53</f>
        <v>177</v>
      </c>
      <c r="G53" s="55">
        <f>'4月'!G53+'5月'!G53+'6月'!G53+'7月'!G53+'8月'!G53+'9月'!G53</f>
        <v>176</v>
      </c>
      <c r="H53" s="30">
        <f t="shared" si="1"/>
        <v>100.56818181818181</v>
      </c>
      <c r="I53" s="56">
        <f>'4月'!I53+'5月'!I53+'6月'!I53+'7月'!I53+'8月'!I53+'9月'!I53</f>
        <v>1424828</v>
      </c>
      <c r="J53" s="55">
        <f>'4月'!J53+'5月'!J53+'6月'!J53+'7月'!J53+'8月'!J53+'9月'!J53</f>
        <v>1495137</v>
      </c>
      <c r="K53" s="30">
        <f t="shared" si="2"/>
        <v>95.297487788744434</v>
      </c>
      <c r="L53" s="56">
        <f>'4月'!L53+'5月'!L53+'6月'!L53+'7月'!L53+'8月'!L53+'9月'!L53</f>
        <v>2588476</v>
      </c>
      <c r="M53" s="55">
        <f>'4月'!M53+'5月'!M53+'6月'!M53+'7月'!M53+'8月'!M53+'9月'!M53</f>
        <v>2713834</v>
      </c>
      <c r="N53" s="30">
        <f t="shared" si="3"/>
        <v>95.380778632738767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3"/>
      <c r="B54" s="112" t="s">
        <v>44</v>
      </c>
      <c r="C54" s="113">
        <f>'4月'!C54+'5月'!C54+'6月'!C54+'7月'!C54+'8月'!C54+'9月'!C54</f>
        <v>1033735110</v>
      </c>
      <c r="D54" s="114">
        <f>'4月'!D54+'5月'!D54+'6月'!D54+'7月'!D54+'8月'!D54+'9月'!D54</f>
        <v>1088119270</v>
      </c>
      <c r="E54" s="115">
        <f t="shared" si="0"/>
        <v>95.002003778501233</v>
      </c>
      <c r="F54" s="113">
        <f>'4月'!F54+'5月'!F54+'6月'!F54+'7月'!F54+'8月'!F54+'9月'!F54</f>
        <v>100398551</v>
      </c>
      <c r="G54" s="114">
        <f>'4月'!G54+'5月'!G54+'6月'!G54+'7月'!G54+'8月'!G54+'9月'!G54</f>
        <v>87601047</v>
      </c>
      <c r="H54" s="115">
        <f t="shared" si="1"/>
        <v>114.60884822529576</v>
      </c>
      <c r="I54" s="113">
        <f>'4月'!I54+'5月'!I54+'6月'!I54+'7月'!I54+'8月'!I54+'9月'!I54</f>
        <v>1710593836</v>
      </c>
      <c r="J54" s="114">
        <f>'4月'!J54+'5月'!J54+'6月'!J54+'7月'!J54+'8月'!J54+'9月'!J54</f>
        <v>1756066065</v>
      </c>
      <c r="K54" s="107">
        <f t="shared" si="2"/>
        <v>97.41056273984772</v>
      </c>
      <c r="L54" s="113">
        <f>'4月'!L54+'5月'!L54+'6月'!L54+'7月'!L54+'8月'!L54+'9月'!L54</f>
        <v>2844727497</v>
      </c>
      <c r="M54" s="114">
        <f>'4月'!M54+'5月'!M54+'6月'!M54+'7月'!M54+'8月'!M54+'9月'!M54</f>
        <v>2931786381</v>
      </c>
      <c r="N54" s="107">
        <f t="shared" si="3"/>
        <v>97.030517483667921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120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121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122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 customHeight="1" x14ac:dyDescent="0.15"/>
  <cols>
    <col min="1" max="1" width="2.125" style="10" customWidth="1"/>
    <col min="2" max="2" width="34.625" customWidth="1"/>
    <col min="3" max="4" width="11.75" customWidth="1"/>
    <col min="5" max="5" width="8" style="29" customWidth="1"/>
    <col min="6" max="7" width="11.75" customWidth="1"/>
    <col min="8" max="8" width="8" style="29" customWidth="1"/>
    <col min="9" max="10" width="11.75" customWidth="1"/>
    <col min="11" max="11" width="8" style="29" customWidth="1"/>
    <col min="12" max="13" width="11.75" customWidth="1"/>
    <col min="14" max="14" width="8" style="29" customWidth="1"/>
    <col min="15" max="59" width="9" style="10"/>
  </cols>
  <sheetData>
    <row r="1" spans="1:59" ht="30.75" customHeight="1" x14ac:dyDescent="0.25">
      <c r="B1" s="156" t="s">
        <v>25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1:59" s="29" customFormat="1" ht="26.25" customHeight="1" thickBot="1" x14ac:dyDescent="0.2">
      <c r="A2" s="28"/>
      <c r="B2" s="27"/>
      <c r="C2" s="27"/>
      <c r="D2" s="27"/>
      <c r="E2" s="33"/>
      <c r="F2" s="157" t="s">
        <v>175</v>
      </c>
      <c r="G2" s="157"/>
      <c r="H2" s="157"/>
      <c r="I2" s="27"/>
      <c r="J2" s="27"/>
      <c r="K2" s="33"/>
      <c r="L2" s="27"/>
      <c r="M2" s="27"/>
      <c r="N2" s="33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1:59" s="82" customFormat="1" ht="19.5" customHeight="1" x14ac:dyDescent="0.15">
      <c r="A3" s="81"/>
      <c r="B3" s="158" t="s">
        <v>26</v>
      </c>
      <c r="C3" s="150" t="s">
        <v>27</v>
      </c>
      <c r="D3" s="150"/>
      <c r="E3" s="151"/>
      <c r="F3" s="152" t="s">
        <v>28</v>
      </c>
      <c r="G3" s="150"/>
      <c r="H3" s="151"/>
      <c r="I3" s="152" t="s">
        <v>29</v>
      </c>
      <c r="J3" s="150"/>
      <c r="K3" s="151"/>
      <c r="L3" s="153" t="s">
        <v>30</v>
      </c>
      <c r="M3" s="154"/>
      <c r="N3" s="155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</row>
    <row r="4" spans="1:59" s="82" customFormat="1" ht="24" customHeight="1" thickBot="1" x14ac:dyDescent="0.2">
      <c r="A4" s="81"/>
      <c r="B4" s="159"/>
      <c r="C4" s="34" t="s">
        <v>31</v>
      </c>
      <c r="D4" s="35" t="s">
        <v>66</v>
      </c>
      <c r="E4" s="36" t="s">
        <v>67</v>
      </c>
      <c r="F4" s="37" t="s">
        <v>31</v>
      </c>
      <c r="G4" s="35" t="s">
        <v>66</v>
      </c>
      <c r="H4" s="36" t="s">
        <v>67</v>
      </c>
      <c r="I4" s="37" t="s">
        <v>31</v>
      </c>
      <c r="J4" s="35" t="s">
        <v>66</v>
      </c>
      <c r="K4" s="36" t="s">
        <v>67</v>
      </c>
      <c r="L4" s="37" t="s">
        <v>31</v>
      </c>
      <c r="M4" s="35" t="s">
        <v>66</v>
      </c>
      <c r="N4" s="36" t="s">
        <v>67</v>
      </c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</row>
    <row r="5" spans="1:59" s="3" customFormat="1" ht="15" customHeight="1" x14ac:dyDescent="0.15">
      <c r="A5" s="70"/>
      <c r="B5" s="38" t="s">
        <v>68</v>
      </c>
      <c r="C5" s="39">
        <f>'3Q'!C5+'4Q'!C5</f>
        <v>198683481</v>
      </c>
      <c r="D5" s="40">
        <f>'3Q'!D5+'4Q'!D5</f>
        <v>208685763</v>
      </c>
      <c r="E5" s="14">
        <f>C5/D5*100</f>
        <v>95.20701275630384</v>
      </c>
      <c r="F5" s="41">
        <f>'3Q'!F5+'4Q'!F5</f>
        <v>41717432</v>
      </c>
      <c r="G5" s="40">
        <f>'3Q'!G5+'4Q'!G5</f>
        <v>36833847</v>
      </c>
      <c r="H5" s="14">
        <f>F5/G5*100</f>
        <v>113.25841691203202</v>
      </c>
      <c r="I5" s="41">
        <f>'3Q'!I5+'4Q'!I5</f>
        <v>471826643</v>
      </c>
      <c r="J5" s="40">
        <f>'3Q'!J5+'4Q'!J5</f>
        <v>518008955</v>
      </c>
      <c r="K5" s="14">
        <f>I5/J5*100</f>
        <v>91.084649878301818</v>
      </c>
      <c r="L5" s="41">
        <f>'3Q'!L5+'4Q'!L5</f>
        <v>712227556</v>
      </c>
      <c r="M5" s="40">
        <f>'3Q'!M5+'4Q'!M5</f>
        <v>763528565</v>
      </c>
      <c r="N5" s="14">
        <f>L5/M5*100</f>
        <v>93.281062248142604</v>
      </c>
      <c r="O5" s="13"/>
      <c r="P5" s="13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</row>
    <row r="6" spans="1:59" s="3" customFormat="1" ht="15" customHeight="1" x14ac:dyDescent="0.15">
      <c r="A6" s="70"/>
      <c r="B6" s="43" t="s">
        <v>69</v>
      </c>
      <c r="C6" s="44">
        <f>'3Q'!C6+'4Q'!C6</f>
        <v>68221270</v>
      </c>
      <c r="D6" s="45">
        <f>'3Q'!D6+'4Q'!D6</f>
        <v>69229221</v>
      </c>
      <c r="E6" s="6">
        <f t="shared" ref="E6:E54" si="0">C6/D6*100</f>
        <v>98.544038217619118</v>
      </c>
      <c r="F6" s="46">
        <f>'3Q'!F6+'4Q'!F6</f>
        <v>11184609</v>
      </c>
      <c r="G6" s="45">
        <f>'3Q'!G6+'4Q'!G6</f>
        <v>7903241</v>
      </c>
      <c r="H6" s="6">
        <f t="shared" ref="H6:H54" si="1">F6/G6*100</f>
        <v>141.51927038540265</v>
      </c>
      <c r="I6" s="46">
        <f>'3Q'!I6+'4Q'!I6</f>
        <v>154749978</v>
      </c>
      <c r="J6" s="45">
        <f>'3Q'!J6+'4Q'!J6</f>
        <v>165581330</v>
      </c>
      <c r="K6" s="6">
        <f t="shared" ref="K6:K54" si="2">I6/J6*100</f>
        <v>93.458591013854047</v>
      </c>
      <c r="L6" s="46">
        <f>'3Q'!L6+'4Q'!L6</f>
        <v>234155857</v>
      </c>
      <c r="M6" s="45">
        <f>'3Q'!M6+'4Q'!M6</f>
        <v>242713792</v>
      </c>
      <c r="N6" s="6">
        <f t="shared" ref="N6:N54" si="3">L6/M6*100</f>
        <v>96.474063163250321</v>
      </c>
      <c r="O6" s="13"/>
      <c r="P6" s="13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1:59" s="3" customFormat="1" ht="15" customHeight="1" x14ac:dyDescent="0.15">
      <c r="A7" s="70"/>
      <c r="B7" s="43" t="s">
        <v>70</v>
      </c>
      <c r="C7" s="44">
        <f>'3Q'!C7+'4Q'!C7</f>
        <v>180757856</v>
      </c>
      <c r="D7" s="45">
        <f>'3Q'!D7+'4Q'!D7</f>
        <v>168440644</v>
      </c>
      <c r="E7" s="6">
        <f t="shared" si="0"/>
        <v>107.3124940082751</v>
      </c>
      <c r="F7" s="46">
        <f>'3Q'!F7+'4Q'!F7</f>
        <v>13766937</v>
      </c>
      <c r="G7" s="45">
        <f>'3Q'!G7+'4Q'!G7</f>
        <v>11680506</v>
      </c>
      <c r="H7" s="6">
        <f t="shared" si="1"/>
        <v>117.86250527160382</v>
      </c>
      <c r="I7" s="46">
        <f>'3Q'!I7+'4Q'!I7</f>
        <v>27593446</v>
      </c>
      <c r="J7" s="45">
        <f>'3Q'!J7+'4Q'!J7</f>
        <v>28017689</v>
      </c>
      <c r="K7" s="6">
        <f t="shared" si="2"/>
        <v>98.485803022511959</v>
      </c>
      <c r="L7" s="46">
        <f>'3Q'!L7+'4Q'!L7</f>
        <v>222118242</v>
      </c>
      <c r="M7" s="45">
        <f>'3Q'!M7+'4Q'!M7</f>
        <v>208138842</v>
      </c>
      <c r="N7" s="6">
        <f t="shared" si="3"/>
        <v>106.7163821349597</v>
      </c>
      <c r="O7" s="13"/>
      <c r="P7" s="13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1:59" s="3" customFormat="1" ht="15" customHeight="1" x14ac:dyDescent="0.15">
      <c r="A8" s="70"/>
      <c r="B8" s="43" t="s">
        <v>1</v>
      </c>
      <c r="C8" s="44">
        <f>'3Q'!C8+'4Q'!C8</f>
        <v>58781929</v>
      </c>
      <c r="D8" s="45">
        <f>'3Q'!D8+'4Q'!D8</f>
        <v>57331876</v>
      </c>
      <c r="E8" s="6">
        <f t="shared" si="0"/>
        <v>102.52922649871077</v>
      </c>
      <c r="F8" s="46">
        <f>'3Q'!F8+'4Q'!F8</f>
        <v>16905392</v>
      </c>
      <c r="G8" s="45">
        <f>'3Q'!G8+'4Q'!G8</f>
        <v>15767060</v>
      </c>
      <c r="H8" s="47">
        <f t="shared" si="1"/>
        <v>107.21968458292162</v>
      </c>
      <c r="I8" s="46">
        <f>'3Q'!I8+'4Q'!I8</f>
        <v>134300891</v>
      </c>
      <c r="J8" s="45">
        <f>'3Q'!J8+'4Q'!J8</f>
        <v>133390620</v>
      </c>
      <c r="K8" s="6">
        <f t="shared" si="2"/>
        <v>100.68241005252094</v>
      </c>
      <c r="L8" s="46">
        <f>'3Q'!L8+'4Q'!L8</f>
        <v>209988212</v>
      </c>
      <c r="M8" s="45">
        <f>'3Q'!M8+'4Q'!M8</f>
        <v>206489556</v>
      </c>
      <c r="N8" s="6">
        <f t="shared" si="3"/>
        <v>101.69435010068983</v>
      </c>
      <c r="O8" s="13"/>
      <c r="P8" s="13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1:59" s="3" customFormat="1" ht="15" customHeight="1" x14ac:dyDescent="0.15">
      <c r="A9" s="70"/>
      <c r="B9" s="43" t="s">
        <v>71</v>
      </c>
      <c r="C9" s="44">
        <f>'3Q'!C9+'4Q'!C9</f>
        <v>91748346</v>
      </c>
      <c r="D9" s="45">
        <f>'3Q'!D9+'4Q'!D9</f>
        <v>90640070</v>
      </c>
      <c r="E9" s="6">
        <f t="shared" si="0"/>
        <v>101.22272191537363</v>
      </c>
      <c r="F9" s="46">
        <f>'3Q'!F9+'4Q'!F9</f>
        <v>1179546</v>
      </c>
      <c r="G9" s="45">
        <f>'3Q'!G9+'4Q'!G9</f>
        <v>996713</v>
      </c>
      <c r="H9" s="6">
        <f t="shared" si="1"/>
        <v>118.34359539807346</v>
      </c>
      <c r="I9" s="46">
        <f>'3Q'!I9+'4Q'!I9</f>
        <v>63265754</v>
      </c>
      <c r="J9" s="45">
        <f>'3Q'!J9+'4Q'!J9</f>
        <v>64683426</v>
      </c>
      <c r="K9" s="6">
        <f t="shared" si="2"/>
        <v>97.80829172530224</v>
      </c>
      <c r="L9" s="46">
        <f>'3Q'!L9+'4Q'!L9</f>
        <v>156193646</v>
      </c>
      <c r="M9" s="45">
        <f>'3Q'!M9+'4Q'!M9</f>
        <v>156320209</v>
      </c>
      <c r="N9" s="6">
        <f t="shared" si="3"/>
        <v>99.919036060142417</v>
      </c>
      <c r="O9" s="13"/>
      <c r="P9" s="1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59" s="3" customFormat="1" ht="15" customHeight="1" x14ac:dyDescent="0.15">
      <c r="A10" s="70"/>
      <c r="B10" s="43" t="s">
        <v>72</v>
      </c>
      <c r="C10" s="44">
        <f>'3Q'!C10+'4Q'!C10</f>
        <v>17797558</v>
      </c>
      <c r="D10" s="45">
        <f>'3Q'!D10+'4Q'!D10</f>
        <v>11249227</v>
      </c>
      <c r="E10" s="6">
        <f t="shared" si="0"/>
        <v>158.21138643570799</v>
      </c>
      <c r="F10" s="46">
        <f>'3Q'!F10+'4Q'!F10</f>
        <v>4812908</v>
      </c>
      <c r="G10" s="45">
        <f>'3Q'!G10+'4Q'!G10</f>
        <v>4361946</v>
      </c>
      <c r="H10" s="6">
        <f t="shared" si="1"/>
        <v>110.33855072942214</v>
      </c>
      <c r="I10" s="46">
        <f>'3Q'!I10+'4Q'!I10</f>
        <v>250535214</v>
      </c>
      <c r="J10" s="45">
        <f>'3Q'!J10+'4Q'!J10</f>
        <v>229281310</v>
      </c>
      <c r="K10" s="6">
        <f t="shared" si="2"/>
        <v>109.26979351260684</v>
      </c>
      <c r="L10" s="46">
        <f>'3Q'!L10+'4Q'!L10</f>
        <v>273145680</v>
      </c>
      <c r="M10" s="45">
        <f>'3Q'!M10+'4Q'!M10</f>
        <v>244892483</v>
      </c>
      <c r="N10" s="6">
        <f t="shared" si="3"/>
        <v>111.5369800877065</v>
      </c>
      <c r="O10" s="13"/>
      <c r="P10" s="13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1:59" s="3" customFormat="1" ht="15" customHeight="1" x14ac:dyDescent="0.15">
      <c r="A11" s="70"/>
      <c r="B11" s="43" t="s">
        <v>2</v>
      </c>
      <c r="C11" s="44">
        <f>'3Q'!C11+'4Q'!C11</f>
        <v>96978660</v>
      </c>
      <c r="D11" s="45">
        <f>'3Q'!D11+'4Q'!D11</f>
        <v>103987767</v>
      </c>
      <c r="E11" s="6">
        <f t="shared" si="0"/>
        <v>93.259681208463689</v>
      </c>
      <c r="F11" s="46">
        <f>'3Q'!F11+'4Q'!F11</f>
        <v>0</v>
      </c>
      <c r="G11" s="45">
        <f>'3Q'!G11+'4Q'!G11</f>
        <v>0</v>
      </c>
      <c r="H11" s="7" t="s">
        <v>158</v>
      </c>
      <c r="I11" s="46">
        <f>'3Q'!I11+'4Q'!I11</f>
        <v>0</v>
      </c>
      <c r="J11" s="45">
        <f>'3Q'!J11+'4Q'!J11</f>
        <v>0</v>
      </c>
      <c r="K11" s="7" t="s">
        <v>159</v>
      </c>
      <c r="L11" s="46">
        <f>'3Q'!L11+'4Q'!L11</f>
        <v>96978660</v>
      </c>
      <c r="M11" s="45">
        <f>'3Q'!M11+'4Q'!M11</f>
        <v>103987767</v>
      </c>
      <c r="N11" s="6">
        <f t="shared" si="3"/>
        <v>93.259681208463689</v>
      </c>
      <c r="O11" s="13"/>
      <c r="P11" s="13"/>
      <c r="Q11" s="42"/>
      <c r="R11" s="42"/>
      <c r="S11" s="42"/>
      <c r="T11" s="13"/>
      <c r="U11" s="13"/>
      <c r="V11" s="13"/>
      <c r="W11" s="13"/>
      <c r="X11" s="13"/>
      <c r="Y11" s="42"/>
      <c r="Z11" s="42"/>
      <c r="AA11" s="42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1:59" s="3" customFormat="1" ht="15" customHeight="1" x14ac:dyDescent="0.15">
      <c r="A12" s="70"/>
      <c r="B12" s="43" t="s">
        <v>3</v>
      </c>
      <c r="C12" s="44">
        <f>'3Q'!C12+'4Q'!C12</f>
        <v>9883000</v>
      </c>
      <c r="D12" s="45">
        <f>'3Q'!D12+'4Q'!D12</f>
        <v>10140000</v>
      </c>
      <c r="E12" s="6">
        <f t="shared" si="0"/>
        <v>97.465483234714</v>
      </c>
      <c r="F12" s="46">
        <f>'3Q'!F12+'4Q'!F12</f>
        <v>565000</v>
      </c>
      <c r="G12" s="45">
        <f>'3Q'!G12+'4Q'!G12</f>
        <v>1037000</v>
      </c>
      <c r="H12" s="6">
        <f t="shared" si="1"/>
        <v>54.484088717454192</v>
      </c>
      <c r="I12" s="46">
        <f>'3Q'!I12+'4Q'!I12</f>
        <v>84192000</v>
      </c>
      <c r="J12" s="45">
        <f>'3Q'!J12+'4Q'!J12</f>
        <v>88945000</v>
      </c>
      <c r="K12" s="6">
        <f t="shared" si="2"/>
        <v>94.656248243296417</v>
      </c>
      <c r="L12" s="46">
        <f>'3Q'!L12+'4Q'!L12</f>
        <v>94640000</v>
      </c>
      <c r="M12" s="45">
        <f>'3Q'!M12+'4Q'!M12</f>
        <v>100122000</v>
      </c>
      <c r="N12" s="6">
        <f t="shared" si="3"/>
        <v>94.524679890533548</v>
      </c>
      <c r="O12" s="13"/>
      <c r="P12" s="13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1:59" s="3" customFormat="1" ht="15" customHeight="1" x14ac:dyDescent="0.15">
      <c r="A13" s="70"/>
      <c r="B13" s="43" t="s">
        <v>46</v>
      </c>
      <c r="C13" s="44">
        <f>'3Q'!C13+'4Q'!C13</f>
        <v>25557880</v>
      </c>
      <c r="D13" s="45">
        <f>'3Q'!D13+'4Q'!D13</f>
        <v>26117586</v>
      </c>
      <c r="E13" s="6">
        <f t="shared" si="0"/>
        <v>97.856976521490154</v>
      </c>
      <c r="F13" s="46">
        <f>'3Q'!F13+'4Q'!F13</f>
        <v>9437</v>
      </c>
      <c r="G13" s="45">
        <f>'3Q'!G13+'4Q'!G13</f>
        <v>3091</v>
      </c>
      <c r="H13" s="6">
        <f t="shared" si="1"/>
        <v>305.30572630216761</v>
      </c>
      <c r="I13" s="46">
        <f>'3Q'!I13+'4Q'!I13</f>
        <v>59964562</v>
      </c>
      <c r="J13" s="45">
        <f>'3Q'!J13+'4Q'!J13</f>
        <v>56786252</v>
      </c>
      <c r="K13" s="6">
        <f t="shared" si="2"/>
        <v>105.59697090063278</v>
      </c>
      <c r="L13" s="46">
        <f>'3Q'!L13+'4Q'!L13</f>
        <v>85531879</v>
      </c>
      <c r="M13" s="45">
        <f>'3Q'!M13+'4Q'!M13</f>
        <v>82906929</v>
      </c>
      <c r="N13" s="6">
        <f t="shared" si="3"/>
        <v>103.16614067323613</v>
      </c>
      <c r="O13" s="13"/>
      <c r="P13" s="13"/>
      <c r="Q13" s="42"/>
      <c r="R13" s="42"/>
      <c r="S13" s="42"/>
      <c r="T13" s="42"/>
      <c r="U13" s="42"/>
      <c r="V13" s="13"/>
      <c r="W13" s="42"/>
      <c r="X13" s="42"/>
      <c r="Y13" s="42"/>
      <c r="Z13" s="42"/>
      <c r="AA13" s="42"/>
      <c r="AB13" s="4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1:59" s="3" customFormat="1" ht="15" customHeight="1" x14ac:dyDescent="0.15">
      <c r="A14" s="70"/>
      <c r="B14" s="43" t="s">
        <v>73</v>
      </c>
      <c r="C14" s="44">
        <f>'3Q'!C14+'4Q'!C14</f>
        <v>16515246</v>
      </c>
      <c r="D14" s="45">
        <f>'3Q'!D14+'4Q'!D14</f>
        <v>16985991</v>
      </c>
      <c r="E14" s="6">
        <f t="shared" si="0"/>
        <v>97.228627991148713</v>
      </c>
      <c r="F14" s="46">
        <f>'3Q'!F14+'4Q'!F14</f>
        <v>3842391</v>
      </c>
      <c r="G14" s="45">
        <f>'3Q'!G14+'4Q'!G14</f>
        <v>3569196</v>
      </c>
      <c r="H14" s="47">
        <f t="shared" si="1"/>
        <v>107.65424482152284</v>
      </c>
      <c r="I14" s="46">
        <f>'3Q'!I14+'4Q'!I14</f>
        <v>50544175</v>
      </c>
      <c r="J14" s="45">
        <f>'3Q'!J14+'4Q'!J14</f>
        <v>53653706</v>
      </c>
      <c r="K14" s="47">
        <f t="shared" si="2"/>
        <v>94.204443212179982</v>
      </c>
      <c r="L14" s="46">
        <f>'3Q'!L14+'4Q'!L14</f>
        <v>70901812</v>
      </c>
      <c r="M14" s="45">
        <f>'3Q'!M14+'4Q'!M14</f>
        <v>74208893</v>
      </c>
      <c r="N14" s="6">
        <f t="shared" si="3"/>
        <v>95.543551633360167</v>
      </c>
      <c r="O14" s="13"/>
      <c r="P14" s="13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1:59" s="3" customFormat="1" ht="15" customHeight="1" x14ac:dyDescent="0.15">
      <c r="A15" s="70"/>
      <c r="B15" s="43" t="s">
        <v>7</v>
      </c>
      <c r="C15" s="44">
        <f>'3Q'!C15+'4Q'!C15</f>
        <v>703300</v>
      </c>
      <c r="D15" s="45">
        <f>'3Q'!D15+'4Q'!D15</f>
        <v>728889</v>
      </c>
      <c r="E15" s="6">
        <f t="shared" si="0"/>
        <v>96.489314559555709</v>
      </c>
      <c r="F15" s="46">
        <f>'3Q'!F15+'4Q'!F15</f>
        <v>228480</v>
      </c>
      <c r="G15" s="45">
        <f>'3Q'!G15+'4Q'!G15</f>
        <v>155414</v>
      </c>
      <c r="H15" s="6">
        <f t="shared" si="1"/>
        <v>147.01378254211332</v>
      </c>
      <c r="I15" s="46">
        <f>'3Q'!I15+'4Q'!I15</f>
        <v>48040868</v>
      </c>
      <c r="J15" s="45">
        <f>'3Q'!J15+'4Q'!J15</f>
        <v>49155712</v>
      </c>
      <c r="K15" s="6">
        <f t="shared" si="2"/>
        <v>97.732015355611168</v>
      </c>
      <c r="L15" s="46">
        <f>'3Q'!L15+'4Q'!L15</f>
        <v>48972647</v>
      </c>
      <c r="M15" s="45">
        <f>'3Q'!M15+'4Q'!M15</f>
        <v>50040015</v>
      </c>
      <c r="N15" s="6">
        <f t="shared" si="3"/>
        <v>97.866971063058244</v>
      </c>
      <c r="O15" s="13"/>
      <c r="P15" s="13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1:59" s="3" customFormat="1" ht="15" customHeight="1" x14ac:dyDescent="0.15">
      <c r="A16" s="70"/>
      <c r="B16" s="43" t="s">
        <v>74</v>
      </c>
      <c r="C16" s="44">
        <f>'3Q'!C16+'4Q'!C16</f>
        <v>30292251</v>
      </c>
      <c r="D16" s="45">
        <f>'3Q'!D16+'4Q'!D16</f>
        <v>29122378</v>
      </c>
      <c r="E16" s="6">
        <f t="shared" si="0"/>
        <v>104.01709297228405</v>
      </c>
      <c r="F16" s="46">
        <f>'3Q'!F16+'4Q'!F16</f>
        <v>52571</v>
      </c>
      <c r="G16" s="45">
        <f>'3Q'!G16+'4Q'!G16</f>
        <v>63561</v>
      </c>
      <c r="H16" s="6">
        <f t="shared" si="1"/>
        <v>82.709523135255893</v>
      </c>
      <c r="I16" s="46">
        <f>'3Q'!I16+'4Q'!I16</f>
        <v>23702121</v>
      </c>
      <c r="J16" s="45">
        <f>'3Q'!J16+'4Q'!J16</f>
        <v>23487925</v>
      </c>
      <c r="K16" s="6">
        <f t="shared" si="2"/>
        <v>100.91194092283588</v>
      </c>
      <c r="L16" s="46">
        <f>'3Q'!L16+'4Q'!L16</f>
        <v>54046944</v>
      </c>
      <c r="M16" s="45">
        <f>'3Q'!M16+'4Q'!M16</f>
        <v>52673864</v>
      </c>
      <c r="N16" s="6">
        <f t="shared" si="3"/>
        <v>102.60675768916441</v>
      </c>
      <c r="O16" s="13"/>
      <c r="P16" s="13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1:59" s="3" customFormat="1" ht="15" customHeight="1" x14ac:dyDescent="0.15">
      <c r="A17" s="70"/>
      <c r="B17" s="43" t="s">
        <v>5</v>
      </c>
      <c r="C17" s="44">
        <f>'3Q'!C17+'4Q'!C17</f>
        <v>4917838</v>
      </c>
      <c r="D17" s="45">
        <f>'3Q'!D17+'4Q'!D17</f>
        <v>5200446</v>
      </c>
      <c r="E17" s="6">
        <f t="shared" si="0"/>
        <v>94.565696865230407</v>
      </c>
      <c r="F17" s="46">
        <f>'3Q'!F17+'4Q'!F17</f>
        <v>572697</v>
      </c>
      <c r="G17" s="45">
        <f>'3Q'!G17+'4Q'!G17</f>
        <v>880866</v>
      </c>
      <c r="H17" s="6">
        <f t="shared" si="1"/>
        <v>65.015223654903238</v>
      </c>
      <c r="I17" s="46">
        <f>'3Q'!I17+'4Q'!I17</f>
        <v>36012090</v>
      </c>
      <c r="J17" s="45">
        <f>'3Q'!J17+'4Q'!J17</f>
        <v>37495544</v>
      </c>
      <c r="K17" s="6">
        <f t="shared" si="2"/>
        <v>96.043652547086666</v>
      </c>
      <c r="L17" s="46">
        <f>'3Q'!L17+'4Q'!L17</f>
        <v>41502625</v>
      </c>
      <c r="M17" s="45">
        <f>'3Q'!M17+'4Q'!M17</f>
        <v>43576856</v>
      </c>
      <c r="N17" s="6">
        <f t="shared" si="3"/>
        <v>95.240062752576733</v>
      </c>
      <c r="O17" s="13"/>
      <c r="P17" s="13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1:59" s="3" customFormat="1" ht="15" customHeight="1" x14ac:dyDescent="0.15">
      <c r="A18" s="70"/>
      <c r="B18" s="43" t="s">
        <v>4</v>
      </c>
      <c r="C18" s="44">
        <f>'3Q'!C18+'4Q'!C18</f>
        <v>7397522</v>
      </c>
      <c r="D18" s="45">
        <f>'3Q'!D18+'4Q'!D18</f>
        <v>6710405</v>
      </c>
      <c r="E18" s="6">
        <f t="shared" si="0"/>
        <v>110.23957570370193</v>
      </c>
      <c r="F18" s="46">
        <f>'3Q'!F18+'4Q'!F18</f>
        <v>746475</v>
      </c>
      <c r="G18" s="45">
        <f>'3Q'!G18+'4Q'!G18</f>
        <v>707697</v>
      </c>
      <c r="H18" s="6">
        <f t="shared" si="1"/>
        <v>105.4794636687735</v>
      </c>
      <c r="I18" s="46">
        <f>'3Q'!I18+'4Q'!I18</f>
        <v>38176211</v>
      </c>
      <c r="J18" s="45">
        <f>'3Q'!J18+'4Q'!J18</f>
        <v>36563078</v>
      </c>
      <c r="K18" s="6">
        <f t="shared" si="2"/>
        <v>104.41191794629543</v>
      </c>
      <c r="L18" s="46">
        <f>'3Q'!L18+'4Q'!L18</f>
        <v>46320208</v>
      </c>
      <c r="M18" s="45">
        <f>'3Q'!M18+'4Q'!M18</f>
        <v>43981180</v>
      </c>
      <c r="N18" s="6">
        <f t="shared" si="3"/>
        <v>105.31824748676593</v>
      </c>
      <c r="O18" s="13"/>
      <c r="P18" s="13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1:59" s="3" customFormat="1" ht="15" customHeight="1" x14ac:dyDescent="0.15">
      <c r="A19" s="70"/>
      <c r="B19" s="43" t="s">
        <v>6</v>
      </c>
      <c r="C19" s="44">
        <f>'3Q'!C19+'4Q'!C19</f>
        <v>4664761</v>
      </c>
      <c r="D19" s="45">
        <f>'3Q'!D19+'4Q'!D19</f>
        <v>4206802</v>
      </c>
      <c r="E19" s="6">
        <f t="shared" si="0"/>
        <v>110.88615532654021</v>
      </c>
      <c r="F19" s="46">
        <f>'3Q'!F19+'4Q'!F19</f>
        <v>74366</v>
      </c>
      <c r="G19" s="45">
        <f>'3Q'!G19+'4Q'!G19</f>
        <v>9942</v>
      </c>
      <c r="H19" s="6">
        <f t="shared" si="1"/>
        <v>747.99839066586196</v>
      </c>
      <c r="I19" s="46">
        <f>'3Q'!I19+'4Q'!I19</f>
        <v>18577161</v>
      </c>
      <c r="J19" s="45">
        <f>'3Q'!J19+'4Q'!J19</f>
        <v>20960501</v>
      </c>
      <c r="K19" s="6">
        <f t="shared" si="2"/>
        <v>88.629374841755919</v>
      </c>
      <c r="L19" s="46">
        <f>'3Q'!L19+'4Q'!L19</f>
        <v>23316288</v>
      </c>
      <c r="M19" s="45">
        <f>'3Q'!M19+'4Q'!M19</f>
        <v>25177245</v>
      </c>
      <c r="N19" s="6">
        <f t="shared" si="3"/>
        <v>92.608575719861335</v>
      </c>
      <c r="O19" s="13"/>
      <c r="P19" s="13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1:59" s="3" customFormat="1" ht="15" customHeight="1" x14ac:dyDescent="0.15">
      <c r="A20" s="70"/>
      <c r="B20" s="43" t="s">
        <v>45</v>
      </c>
      <c r="C20" s="44">
        <f>'3Q'!C20+'4Q'!C20</f>
        <v>15998677</v>
      </c>
      <c r="D20" s="45">
        <f>'3Q'!D20+'4Q'!D20</f>
        <v>16943654</v>
      </c>
      <c r="E20" s="6">
        <f t="shared" si="0"/>
        <v>94.422826386799457</v>
      </c>
      <c r="F20" s="46">
        <f>'3Q'!F20+'4Q'!F20</f>
        <v>530447</v>
      </c>
      <c r="G20" s="45">
        <f>'3Q'!G20+'4Q'!G20</f>
        <v>455064</v>
      </c>
      <c r="H20" s="47">
        <f t="shared" si="1"/>
        <v>116.56536223476259</v>
      </c>
      <c r="I20" s="46">
        <f>'3Q'!I20+'4Q'!I20</f>
        <v>3742855</v>
      </c>
      <c r="J20" s="45">
        <f>'3Q'!J20+'4Q'!J20</f>
        <v>3737113</v>
      </c>
      <c r="K20" s="6">
        <f t="shared" si="2"/>
        <v>100.15364801653041</v>
      </c>
      <c r="L20" s="46">
        <f>'3Q'!L20+'4Q'!L20</f>
        <v>20271979</v>
      </c>
      <c r="M20" s="45">
        <f>'3Q'!M20+'4Q'!M20</f>
        <v>21135831</v>
      </c>
      <c r="N20" s="6">
        <f t="shared" si="3"/>
        <v>95.912855283523029</v>
      </c>
      <c r="O20" s="13"/>
      <c r="P20" s="13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1:59" s="3" customFormat="1" ht="15" customHeight="1" x14ac:dyDescent="0.15">
      <c r="A21" s="70"/>
      <c r="B21" s="43" t="s">
        <v>75</v>
      </c>
      <c r="C21" s="44">
        <f>'3Q'!C21+'4Q'!C21</f>
        <v>24406625</v>
      </c>
      <c r="D21" s="45">
        <f>'3Q'!D21+'4Q'!D21</f>
        <v>21354676</v>
      </c>
      <c r="E21" s="6">
        <f t="shared" si="0"/>
        <v>114.29171297190368</v>
      </c>
      <c r="F21" s="46">
        <f>'3Q'!F21+'4Q'!F21</f>
        <v>335225</v>
      </c>
      <c r="G21" s="45">
        <f>'3Q'!G21+'4Q'!G21</f>
        <v>113406</v>
      </c>
      <c r="H21" s="6">
        <f t="shared" si="1"/>
        <v>295.59723471421268</v>
      </c>
      <c r="I21" s="46">
        <f>'3Q'!I21+'4Q'!I21</f>
        <v>2407062</v>
      </c>
      <c r="J21" s="45">
        <f>'3Q'!J21+'4Q'!J21</f>
        <v>1351798</v>
      </c>
      <c r="K21" s="6">
        <f t="shared" si="2"/>
        <v>178.06373437451452</v>
      </c>
      <c r="L21" s="46">
        <f>'3Q'!L21+'4Q'!L21</f>
        <v>27148912</v>
      </c>
      <c r="M21" s="45">
        <f>'3Q'!M21+'4Q'!M21</f>
        <v>22819880</v>
      </c>
      <c r="N21" s="6">
        <f t="shared" si="3"/>
        <v>118.97044156235704</v>
      </c>
      <c r="O21" s="13"/>
      <c r="P21" s="13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1:59" s="3" customFormat="1" ht="15" customHeight="1" x14ac:dyDescent="0.15">
      <c r="A22" s="70"/>
      <c r="B22" s="43" t="s">
        <v>10</v>
      </c>
      <c r="C22" s="44">
        <f>'3Q'!C22+'4Q'!C22</f>
        <v>6839277</v>
      </c>
      <c r="D22" s="45">
        <f>'3Q'!D22+'4Q'!D22</f>
        <v>7473627</v>
      </c>
      <c r="E22" s="6">
        <f t="shared" si="0"/>
        <v>91.512153335990675</v>
      </c>
      <c r="F22" s="46">
        <f>'3Q'!F22+'4Q'!F22</f>
        <v>309818</v>
      </c>
      <c r="G22" s="45">
        <f>'3Q'!G22+'4Q'!G22</f>
        <v>214538</v>
      </c>
      <c r="H22" s="6">
        <f t="shared" si="1"/>
        <v>144.41171261035342</v>
      </c>
      <c r="I22" s="46">
        <f>'3Q'!I22+'4Q'!I22</f>
        <v>11056564</v>
      </c>
      <c r="J22" s="45">
        <f>'3Q'!J22+'4Q'!J22</f>
        <v>11753969</v>
      </c>
      <c r="K22" s="6">
        <f t="shared" si="2"/>
        <v>94.06664251028738</v>
      </c>
      <c r="L22" s="46">
        <f>'3Q'!L22+'4Q'!L22</f>
        <v>18205659</v>
      </c>
      <c r="M22" s="45">
        <f>'3Q'!M22+'4Q'!M22</f>
        <v>19442134</v>
      </c>
      <c r="N22" s="6">
        <f t="shared" si="3"/>
        <v>93.64023002824689</v>
      </c>
      <c r="O22" s="13"/>
      <c r="P22" s="13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1:59" s="3" customFormat="1" ht="15" customHeight="1" x14ac:dyDescent="0.15">
      <c r="A23" s="70"/>
      <c r="B23" s="43" t="s">
        <v>9</v>
      </c>
      <c r="C23" s="44">
        <f>'3Q'!C23+'4Q'!C23</f>
        <v>2121782</v>
      </c>
      <c r="D23" s="45">
        <f>'3Q'!D23+'4Q'!D23</f>
        <v>2748918</v>
      </c>
      <c r="E23" s="6">
        <f t="shared" si="0"/>
        <v>77.186078304263717</v>
      </c>
      <c r="F23" s="46">
        <f>'3Q'!F23+'4Q'!F23</f>
        <v>0</v>
      </c>
      <c r="G23" s="45">
        <f>'3Q'!G23+'4Q'!G23</f>
        <v>0</v>
      </c>
      <c r="H23" s="7" t="s">
        <v>159</v>
      </c>
      <c r="I23" s="46">
        <f>'3Q'!I23+'4Q'!I23</f>
        <v>32055806</v>
      </c>
      <c r="J23" s="45">
        <f>'3Q'!J23+'4Q'!J23</f>
        <v>35673930</v>
      </c>
      <c r="K23" s="6">
        <f t="shared" si="2"/>
        <v>89.857792511225981</v>
      </c>
      <c r="L23" s="46">
        <f>'3Q'!L23+'4Q'!L23</f>
        <v>34177588</v>
      </c>
      <c r="M23" s="45">
        <f>'3Q'!M23+'4Q'!M23</f>
        <v>38422848</v>
      </c>
      <c r="N23" s="6">
        <f t="shared" si="3"/>
        <v>88.95120944704567</v>
      </c>
      <c r="O23" s="13"/>
      <c r="P23" s="13"/>
      <c r="Q23" s="42"/>
      <c r="R23" s="42"/>
      <c r="S23" s="42"/>
      <c r="T23" s="13"/>
      <c r="U23" s="13"/>
      <c r="V23" s="13"/>
      <c r="W23" s="42"/>
      <c r="X23" s="42"/>
      <c r="Y23" s="13"/>
      <c r="Z23" s="42"/>
      <c r="AA23" s="42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1:59" s="3" customFormat="1" ht="15" customHeight="1" x14ac:dyDescent="0.15">
      <c r="A24" s="70"/>
      <c r="B24" s="43" t="s">
        <v>11</v>
      </c>
      <c r="C24" s="44">
        <f>'3Q'!C24+'4Q'!C24</f>
        <v>21863856</v>
      </c>
      <c r="D24" s="45">
        <f>'3Q'!D24+'4Q'!D24</f>
        <v>21042640</v>
      </c>
      <c r="E24" s="6">
        <f t="shared" si="0"/>
        <v>103.90262818733771</v>
      </c>
      <c r="F24" s="46">
        <f>'3Q'!F24+'4Q'!F24</f>
        <v>0</v>
      </c>
      <c r="G24" s="45">
        <f>'3Q'!G24+'4Q'!G24</f>
        <v>0</v>
      </c>
      <c r="H24" s="48" t="s">
        <v>159</v>
      </c>
      <c r="I24" s="46">
        <f>'3Q'!I24+'4Q'!I24</f>
        <v>2398009</v>
      </c>
      <c r="J24" s="45">
        <f>'3Q'!J24+'4Q'!J24</f>
        <v>2199620</v>
      </c>
      <c r="K24" s="6">
        <f t="shared" si="2"/>
        <v>109.019239686855</v>
      </c>
      <c r="L24" s="46">
        <f>'3Q'!L24+'4Q'!L24</f>
        <v>24261865</v>
      </c>
      <c r="M24" s="45">
        <f>'3Q'!M24+'4Q'!M24</f>
        <v>23242260</v>
      </c>
      <c r="N24" s="6">
        <f t="shared" si="3"/>
        <v>104.38685824872451</v>
      </c>
      <c r="O24" s="13"/>
      <c r="P24" s="13"/>
      <c r="Q24" s="42"/>
      <c r="R24" s="42"/>
      <c r="S24" s="42"/>
      <c r="T24" s="13"/>
      <c r="U24" s="13"/>
      <c r="V24" s="13"/>
      <c r="W24" s="42"/>
      <c r="X24" s="42"/>
      <c r="Y24" s="13"/>
      <c r="Z24" s="42"/>
      <c r="AA24" s="42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1:59" s="3" customFormat="1" ht="15" customHeight="1" x14ac:dyDescent="0.15">
      <c r="A25" s="70"/>
      <c r="B25" s="43" t="s">
        <v>13</v>
      </c>
      <c r="C25" s="44">
        <f>'3Q'!C25+'4Q'!C25</f>
        <v>18246436</v>
      </c>
      <c r="D25" s="45">
        <f>'3Q'!D25+'4Q'!D25</f>
        <v>18455252</v>
      </c>
      <c r="E25" s="6">
        <f t="shared" si="0"/>
        <v>98.868528048275905</v>
      </c>
      <c r="F25" s="46">
        <f>'3Q'!F25+'4Q'!F25</f>
        <v>32508</v>
      </c>
      <c r="G25" s="45">
        <f>'3Q'!G25+'4Q'!G25</f>
        <v>25944</v>
      </c>
      <c r="H25" s="6">
        <f t="shared" si="1"/>
        <v>125.30064754856613</v>
      </c>
      <c r="I25" s="46">
        <f>'3Q'!I25+'4Q'!I25</f>
        <v>1589355</v>
      </c>
      <c r="J25" s="45">
        <f>'3Q'!J25+'4Q'!J25</f>
        <v>1650436</v>
      </c>
      <c r="K25" s="6">
        <f t="shared" si="2"/>
        <v>96.299099147134456</v>
      </c>
      <c r="L25" s="46">
        <f>'3Q'!L25+'4Q'!L25</f>
        <v>19868299</v>
      </c>
      <c r="M25" s="45">
        <f>'3Q'!M25+'4Q'!M25</f>
        <v>20131632</v>
      </c>
      <c r="N25" s="6">
        <f t="shared" si="3"/>
        <v>98.691944100706792</v>
      </c>
      <c r="O25" s="13"/>
      <c r="P25" s="13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1:59" s="3" customFormat="1" ht="15" customHeight="1" x14ac:dyDescent="0.15">
      <c r="A26" s="70"/>
      <c r="B26" s="43" t="s">
        <v>19</v>
      </c>
      <c r="C26" s="44">
        <f>'3Q'!C26+'4Q'!C26</f>
        <v>10097939</v>
      </c>
      <c r="D26" s="45">
        <f>'3Q'!D26+'4Q'!D26</f>
        <v>8739524</v>
      </c>
      <c r="E26" s="6">
        <f t="shared" si="0"/>
        <v>115.54335224664409</v>
      </c>
      <c r="F26" s="46">
        <f>'3Q'!F26+'4Q'!F26</f>
        <v>47637</v>
      </c>
      <c r="G26" s="45">
        <f>'3Q'!G26+'4Q'!G26</f>
        <v>49574</v>
      </c>
      <c r="H26" s="6">
        <f t="shared" si="1"/>
        <v>96.092709888247867</v>
      </c>
      <c r="I26" s="46">
        <f>'3Q'!I26+'4Q'!I26</f>
        <v>6355928</v>
      </c>
      <c r="J26" s="45">
        <f>'3Q'!J26+'4Q'!J26</f>
        <v>5245815</v>
      </c>
      <c r="K26" s="6">
        <f t="shared" si="2"/>
        <v>121.16187856415065</v>
      </c>
      <c r="L26" s="46">
        <f>'3Q'!L26+'4Q'!L26</f>
        <v>16501504</v>
      </c>
      <c r="M26" s="45">
        <f>'3Q'!M26+'4Q'!M26</f>
        <v>14034913</v>
      </c>
      <c r="N26" s="6">
        <f t="shared" si="3"/>
        <v>117.57467965779338</v>
      </c>
      <c r="O26" s="13"/>
      <c r="P26" s="13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1:59" s="3" customFormat="1" ht="15" customHeight="1" x14ac:dyDescent="0.15">
      <c r="A27" s="70"/>
      <c r="B27" s="43" t="s">
        <v>12</v>
      </c>
      <c r="C27" s="44">
        <f>'3Q'!C27+'4Q'!C27</f>
        <v>2343728</v>
      </c>
      <c r="D27" s="45">
        <f>'3Q'!D27+'4Q'!D27</f>
        <v>2471929</v>
      </c>
      <c r="E27" s="6">
        <f t="shared" si="0"/>
        <v>94.813726446026564</v>
      </c>
      <c r="F27" s="46">
        <f>'3Q'!F27+'4Q'!F27</f>
        <v>153112</v>
      </c>
      <c r="G27" s="45">
        <f>'3Q'!G27+'4Q'!G27</f>
        <v>62612</v>
      </c>
      <c r="H27" s="6">
        <f t="shared" si="1"/>
        <v>244.54098255925379</v>
      </c>
      <c r="I27" s="46">
        <f>'3Q'!I27+'4Q'!I27</f>
        <v>10539933</v>
      </c>
      <c r="J27" s="45">
        <f>'3Q'!J27+'4Q'!J27</f>
        <v>12432329</v>
      </c>
      <c r="K27" s="6">
        <f t="shared" si="2"/>
        <v>84.778427276176487</v>
      </c>
      <c r="L27" s="46">
        <f>'3Q'!L27+'4Q'!L27</f>
        <v>13036773</v>
      </c>
      <c r="M27" s="45">
        <f>'3Q'!M27+'4Q'!M27</f>
        <v>14966870</v>
      </c>
      <c r="N27" s="6">
        <f t="shared" si="3"/>
        <v>87.104204152237571</v>
      </c>
      <c r="O27" s="13"/>
      <c r="P27" s="1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1:59" s="3" customFormat="1" ht="15" customHeight="1" x14ac:dyDescent="0.15">
      <c r="A28" s="70"/>
      <c r="B28" s="43" t="s">
        <v>14</v>
      </c>
      <c r="C28" s="44">
        <f>'3Q'!C28+'4Q'!C28</f>
        <v>12563760</v>
      </c>
      <c r="D28" s="45">
        <f>'3Q'!D28+'4Q'!D28</f>
        <v>14555891</v>
      </c>
      <c r="E28" s="6">
        <f t="shared" si="0"/>
        <v>86.313919223495148</v>
      </c>
      <c r="F28" s="46">
        <f>'3Q'!F28+'4Q'!F28</f>
        <v>0</v>
      </c>
      <c r="G28" s="45">
        <f>'3Q'!G28+'4Q'!G28</f>
        <v>0</v>
      </c>
      <c r="H28" s="48" t="s">
        <v>160</v>
      </c>
      <c r="I28" s="46">
        <f>'3Q'!I28+'4Q'!I28</f>
        <v>1029300</v>
      </c>
      <c r="J28" s="45">
        <f>'3Q'!J28+'4Q'!J28</f>
        <v>854387</v>
      </c>
      <c r="K28" s="6">
        <f t="shared" si="2"/>
        <v>120.47233864747473</v>
      </c>
      <c r="L28" s="46">
        <f>'3Q'!L28+'4Q'!L28</f>
        <v>13593060</v>
      </c>
      <c r="M28" s="45">
        <f>'3Q'!M28+'4Q'!M28</f>
        <v>15410277</v>
      </c>
      <c r="N28" s="6">
        <f t="shared" si="3"/>
        <v>88.207759016920988</v>
      </c>
      <c r="O28" s="13"/>
      <c r="P28" s="13"/>
      <c r="Q28" s="42"/>
      <c r="R28" s="42"/>
      <c r="S28" s="42"/>
      <c r="T28" s="13"/>
      <c r="U28" s="13"/>
      <c r="V28" s="13"/>
      <c r="W28" s="42"/>
      <c r="X28" s="42"/>
      <c r="Y28" s="13"/>
      <c r="Z28" s="42"/>
      <c r="AA28" s="42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1:59" s="3" customFormat="1" ht="15" customHeight="1" x14ac:dyDescent="0.15">
      <c r="A29" s="70"/>
      <c r="B29" s="43" t="s">
        <v>18</v>
      </c>
      <c r="C29" s="44">
        <f>'3Q'!C29+'4Q'!C29</f>
        <v>14006658</v>
      </c>
      <c r="D29" s="45">
        <f>'3Q'!D29+'4Q'!D29</f>
        <v>13068800</v>
      </c>
      <c r="E29" s="6">
        <f t="shared" si="0"/>
        <v>107.17631305093045</v>
      </c>
      <c r="F29" s="46">
        <f>'3Q'!F29+'4Q'!F29</f>
        <v>75524</v>
      </c>
      <c r="G29" s="45">
        <f>'3Q'!G29+'4Q'!G29</f>
        <v>97385</v>
      </c>
      <c r="H29" s="6">
        <f t="shared" si="1"/>
        <v>77.551984391846801</v>
      </c>
      <c r="I29" s="46">
        <f>'3Q'!I29+'4Q'!I29</f>
        <v>703530</v>
      </c>
      <c r="J29" s="45">
        <f>'3Q'!J29+'4Q'!J29</f>
        <v>641516</v>
      </c>
      <c r="K29" s="6">
        <f t="shared" si="2"/>
        <v>109.66678929286253</v>
      </c>
      <c r="L29" s="46">
        <f>'3Q'!L29+'4Q'!L29</f>
        <v>14785712</v>
      </c>
      <c r="M29" s="45">
        <f>'3Q'!M29+'4Q'!M29</f>
        <v>13807700</v>
      </c>
      <c r="N29" s="6">
        <f t="shared" si="3"/>
        <v>107.08309131861209</v>
      </c>
      <c r="O29" s="13"/>
      <c r="P29" s="13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1:59" s="3" customFormat="1" ht="15" customHeight="1" x14ac:dyDescent="0.15">
      <c r="A30" s="70"/>
      <c r="B30" s="43" t="s">
        <v>16</v>
      </c>
      <c r="C30" s="44">
        <f>'3Q'!C30+'4Q'!C30</f>
        <v>677275</v>
      </c>
      <c r="D30" s="45">
        <f>'3Q'!D30+'4Q'!D30</f>
        <v>777595</v>
      </c>
      <c r="E30" s="6">
        <f t="shared" si="0"/>
        <v>87.098682476096172</v>
      </c>
      <c r="F30" s="46">
        <f>'3Q'!F30+'4Q'!F30</f>
        <v>513687</v>
      </c>
      <c r="G30" s="45">
        <f>'3Q'!G30+'4Q'!G30</f>
        <v>652862</v>
      </c>
      <c r="H30" s="6">
        <f t="shared" si="1"/>
        <v>78.682324901740344</v>
      </c>
      <c r="I30" s="46">
        <f>'3Q'!I30+'4Q'!I30</f>
        <v>13440877</v>
      </c>
      <c r="J30" s="45">
        <f>'3Q'!J30+'4Q'!J30</f>
        <v>14808732</v>
      </c>
      <c r="K30" s="6">
        <f t="shared" si="2"/>
        <v>90.763186206624582</v>
      </c>
      <c r="L30" s="46">
        <f>'3Q'!L30+'4Q'!L30</f>
        <v>14631839</v>
      </c>
      <c r="M30" s="45">
        <f>'3Q'!M30+'4Q'!M30</f>
        <v>16239189</v>
      </c>
      <c r="N30" s="6">
        <f t="shared" si="3"/>
        <v>90.102030341539844</v>
      </c>
      <c r="O30" s="13"/>
      <c r="P30" s="1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1:59" s="3" customFormat="1" ht="15" customHeight="1" x14ac:dyDescent="0.15">
      <c r="A31" s="71"/>
      <c r="B31" s="67" t="s">
        <v>76</v>
      </c>
      <c r="C31" s="44">
        <f>'3Q'!C31+'4Q'!C31</f>
        <v>10332674</v>
      </c>
      <c r="D31" s="45">
        <f>'3Q'!D31+'4Q'!D31</f>
        <v>10604739</v>
      </c>
      <c r="E31" s="6">
        <f t="shared" si="0"/>
        <v>97.43449603050108</v>
      </c>
      <c r="F31" s="46">
        <f>'3Q'!F31+'4Q'!F31</f>
        <v>0</v>
      </c>
      <c r="G31" s="45">
        <f>'3Q'!G31+'4Q'!G31</f>
        <v>0</v>
      </c>
      <c r="H31" s="7" t="s">
        <v>161</v>
      </c>
      <c r="I31" s="46">
        <f>'3Q'!I31+'4Q'!I31</f>
        <v>2084793</v>
      </c>
      <c r="J31" s="45">
        <f>'3Q'!J31+'4Q'!J31</f>
        <v>1825649</v>
      </c>
      <c r="K31" s="6">
        <f t="shared" si="2"/>
        <v>114.19462339146243</v>
      </c>
      <c r="L31" s="46">
        <f>'3Q'!L31+'4Q'!L31</f>
        <v>12417467</v>
      </c>
      <c r="M31" s="45">
        <f>'3Q'!M31+'4Q'!M31</f>
        <v>12430388</v>
      </c>
      <c r="N31" s="6">
        <f t="shared" si="3"/>
        <v>99.896053124005462</v>
      </c>
      <c r="O31" s="13"/>
      <c r="P31" s="13"/>
      <c r="Q31" s="42"/>
      <c r="R31" s="42"/>
      <c r="S31" s="42"/>
      <c r="T31" s="13"/>
      <c r="U31" s="13"/>
      <c r="V31" s="13"/>
      <c r="W31" s="42"/>
      <c r="X31" s="42"/>
      <c r="Y31" s="13"/>
      <c r="Z31" s="42"/>
      <c r="AA31" s="42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1:59" s="3" customFormat="1" ht="15" customHeight="1" x14ac:dyDescent="0.15">
      <c r="A32" s="71"/>
      <c r="B32" s="67" t="s">
        <v>77</v>
      </c>
      <c r="C32" s="44">
        <f>'3Q'!C32+'4Q'!C32</f>
        <v>10508718</v>
      </c>
      <c r="D32" s="45">
        <f>'3Q'!D32+'4Q'!D32</f>
        <v>9797929</v>
      </c>
      <c r="E32" s="6">
        <f t="shared" si="0"/>
        <v>107.25448204411362</v>
      </c>
      <c r="F32" s="46">
        <f>'3Q'!F32+'4Q'!F32</f>
        <v>236256</v>
      </c>
      <c r="G32" s="45">
        <f>'3Q'!G32+'4Q'!G32</f>
        <v>307671</v>
      </c>
      <c r="H32" s="47">
        <f t="shared" si="1"/>
        <v>76.788517604844131</v>
      </c>
      <c r="I32" s="46">
        <f>'3Q'!I32+'4Q'!I32</f>
        <v>298845</v>
      </c>
      <c r="J32" s="45">
        <f>'3Q'!J32+'4Q'!J32</f>
        <v>339839</v>
      </c>
      <c r="K32" s="6">
        <f t="shared" si="2"/>
        <v>87.937229099661891</v>
      </c>
      <c r="L32" s="46">
        <f>'3Q'!L32+'4Q'!L32</f>
        <v>11043819</v>
      </c>
      <c r="M32" s="45">
        <f>'3Q'!M32+'4Q'!M32</f>
        <v>10445439</v>
      </c>
      <c r="N32" s="6">
        <f t="shared" si="3"/>
        <v>105.72862471361904</v>
      </c>
      <c r="O32" s="13"/>
      <c r="P32" s="13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1:59" s="3" customFormat="1" ht="15" customHeight="1" x14ac:dyDescent="0.15">
      <c r="A33" s="71"/>
      <c r="B33" s="67" t="s">
        <v>78</v>
      </c>
      <c r="C33" s="44">
        <f>'3Q'!C33+'4Q'!C33</f>
        <v>6935078</v>
      </c>
      <c r="D33" s="45">
        <f>'3Q'!D33+'4Q'!D33</f>
        <v>7724781</v>
      </c>
      <c r="E33" s="6">
        <f t="shared" si="0"/>
        <v>89.777017626778033</v>
      </c>
      <c r="F33" s="46">
        <f>'3Q'!F33+'4Q'!F33</f>
        <v>52311</v>
      </c>
      <c r="G33" s="45">
        <f>'3Q'!G33+'4Q'!G33</f>
        <v>67263</v>
      </c>
      <c r="H33" s="6">
        <f t="shared" si="1"/>
        <v>77.770839837652204</v>
      </c>
      <c r="I33" s="46">
        <f>'3Q'!I33+'4Q'!I33</f>
        <v>1164162</v>
      </c>
      <c r="J33" s="45">
        <f>'3Q'!J33+'4Q'!J33</f>
        <v>1237537</v>
      </c>
      <c r="K33" s="6">
        <f t="shared" si="2"/>
        <v>94.070884345276141</v>
      </c>
      <c r="L33" s="46">
        <f>'3Q'!L33+'4Q'!L33</f>
        <v>8151551</v>
      </c>
      <c r="M33" s="45">
        <f>'3Q'!M33+'4Q'!M33</f>
        <v>9029581</v>
      </c>
      <c r="N33" s="6">
        <f t="shared" si="3"/>
        <v>90.276071503207064</v>
      </c>
      <c r="O33" s="13"/>
      <c r="P33" s="13"/>
      <c r="Q33" s="42"/>
      <c r="R33" s="42"/>
      <c r="S33" s="42"/>
      <c r="T33" s="42"/>
      <c r="U33" s="42"/>
      <c r="V33" s="13"/>
      <c r="W33" s="42"/>
      <c r="X33" s="42"/>
      <c r="Y33" s="42"/>
      <c r="Z33" s="42"/>
      <c r="AA33" s="42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1:59" s="3" customFormat="1" ht="15" customHeight="1" x14ac:dyDescent="0.15">
      <c r="A34" s="70"/>
      <c r="B34" s="43" t="s">
        <v>15</v>
      </c>
      <c r="C34" s="44">
        <f>'3Q'!C34+'4Q'!C34</f>
        <v>1896309</v>
      </c>
      <c r="D34" s="45">
        <f>'3Q'!D34+'4Q'!D34</f>
        <v>2059260</v>
      </c>
      <c r="E34" s="6">
        <f t="shared" si="0"/>
        <v>92.086914716937144</v>
      </c>
      <c r="F34" s="46">
        <f>'3Q'!F34+'4Q'!F34</f>
        <v>369597</v>
      </c>
      <c r="G34" s="45">
        <f>'3Q'!G34+'4Q'!G34</f>
        <v>372869</v>
      </c>
      <c r="H34" s="6">
        <f t="shared" si="1"/>
        <v>99.12248001308771</v>
      </c>
      <c r="I34" s="46">
        <f>'3Q'!I34+'4Q'!I34</f>
        <v>8190479</v>
      </c>
      <c r="J34" s="45">
        <f>'3Q'!J34+'4Q'!J34</f>
        <v>8506722</v>
      </c>
      <c r="K34" s="6">
        <f t="shared" si="2"/>
        <v>96.282434056267505</v>
      </c>
      <c r="L34" s="46">
        <f>'3Q'!L34+'4Q'!L34</f>
        <v>10456385</v>
      </c>
      <c r="M34" s="45">
        <f>'3Q'!M34+'4Q'!M34</f>
        <v>10938851</v>
      </c>
      <c r="N34" s="6">
        <f t="shared" si="3"/>
        <v>95.5894270796814</v>
      </c>
      <c r="O34" s="13"/>
      <c r="P34" s="13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1:59" s="3" customFormat="1" ht="15" customHeight="1" x14ac:dyDescent="0.15">
      <c r="A35" s="71"/>
      <c r="B35" s="67" t="s">
        <v>79</v>
      </c>
      <c r="C35" s="44">
        <f>'3Q'!C35+'4Q'!C35</f>
        <v>2209122</v>
      </c>
      <c r="D35" s="45">
        <f>'3Q'!D35+'4Q'!D35</f>
        <v>2457696</v>
      </c>
      <c r="E35" s="6">
        <f t="shared" si="0"/>
        <v>89.885893129174647</v>
      </c>
      <c r="F35" s="46">
        <f>'3Q'!F35+'4Q'!F35</f>
        <v>1270950</v>
      </c>
      <c r="G35" s="45">
        <f>'3Q'!G35+'4Q'!G35</f>
        <v>1313300</v>
      </c>
      <c r="H35" s="6">
        <f t="shared" si="1"/>
        <v>96.775298865453436</v>
      </c>
      <c r="I35" s="46">
        <f>'3Q'!I35+'4Q'!I35</f>
        <v>3682921</v>
      </c>
      <c r="J35" s="45">
        <f>'3Q'!J35+'4Q'!J35</f>
        <v>4142070</v>
      </c>
      <c r="K35" s="6">
        <f t="shared" si="2"/>
        <v>88.914986950968952</v>
      </c>
      <c r="L35" s="46">
        <f>'3Q'!L35+'4Q'!L35</f>
        <v>7162993</v>
      </c>
      <c r="M35" s="45">
        <f>'3Q'!M35+'4Q'!M35</f>
        <v>7913066</v>
      </c>
      <c r="N35" s="6">
        <f t="shared" si="3"/>
        <v>90.521082472963073</v>
      </c>
      <c r="O35" s="13"/>
      <c r="P35" s="13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1:59" s="3" customFormat="1" ht="15" customHeight="1" x14ac:dyDescent="0.15">
      <c r="A36" s="70"/>
      <c r="B36" s="43" t="s">
        <v>17</v>
      </c>
      <c r="C36" s="44">
        <f>'3Q'!C36+'4Q'!C36</f>
        <v>617162</v>
      </c>
      <c r="D36" s="45">
        <f>'3Q'!D36+'4Q'!D36</f>
        <v>501204</v>
      </c>
      <c r="E36" s="6">
        <f t="shared" si="0"/>
        <v>123.1358887798182</v>
      </c>
      <c r="F36" s="46">
        <f>'3Q'!F36+'4Q'!F36</f>
        <v>0</v>
      </c>
      <c r="G36" s="45">
        <f>'3Q'!G36+'4Q'!G36</f>
        <v>0</v>
      </c>
      <c r="H36" s="48" t="s">
        <v>161</v>
      </c>
      <c r="I36" s="46">
        <f>'3Q'!I36+'4Q'!I36</f>
        <v>10164870</v>
      </c>
      <c r="J36" s="45">
        <f>'3Q'!J36+'4Q'!J36</f>
        <v>11540525</v>
      </c>
      <c r="K36" s="6">
        <f t="shared" si="2"/>
        <v>88.079788397841526</v>
      </c>
      <c r="L36" s="46">
        <f>'3Q'!L36+'4Q'!L36</f>
        <v>10782032</v>
      </c>
      <c r="M36" s="45">
        <f>'3Q'!M36+'4Q'!M36</f>
        <v>12041730</v>
      </c>
      <c r="N36" s="6">
        <f t="shared" si="3"/>
        <v>89.538895158752112</v>
      </c>
      <c r="O36" s="13"/>
      <c r="P36" s="13"/>
      <c r="Q36" s="42"/>
      <c r="R36" s="42"/>
      <c r="S36" s="42"/>
      <c r="T36" s="13"/>
      <c r="U36" s="13"/>
      <c r="V36" s="13"/>
      <c r="W36" s="42"/>
      <c r="X36" s="42"/>
      <c r="Y36" s="13"/>
      <c r="Z36" s="42"/>
      <c r="AA36" s="42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1:59" s="3" customFormat="1" ht="15" customHeight="1" x14ac:dyDescent="0.15">
      <c r="A37" s="72"/>
      <c r="B37" s="68" t="s">
        <v>80</v>
      </c>
      <c r="C37" s="44">
        <f>'3Q'!C37+'4Q'!C37</f>
        <v>3400261</v>
      </c>
      <c r="D37" s="45">
        <f>'3Q'!D37+'4Q'!D37</f>
        <v>3525184</v>
      </c>
      <c r="E37" s="6">
        <f t="shared" si="0"/>
        <v>96.456270084058033</v>
      </c>
      <c r="F37" s="46">
        <f>'3Q'!F37+'4Q'!F37</f>
        <v>3306</v>
      </c>
      <c r="G37" s="45">
        <f>'3Q'!G37+'4Q'!G37</f>
        <v>14852</v>
      </c>
      <c r="H37" s="6">
        <f t="shared" si="1"/>
        <v>22.259628332884461</v>
      </c>
      <c r="I37" s="46">
        <f>'3Q'!I37+'4Q'!I37</f>
        <v>4630622</v>
      </c>
      <c r="J37" s="45">
        <f>'3Q'!J37+'4Q'!J37</f>
        <v>4650763</v>
      </c>
      <c r="K37" s="6">
        <f t="shared" si="2"/>
        <v>99.566931275577801</v>
      </c>
      <c r="L37" s="46">
        <f>'3Q'!L37+'4Q'!L37</f>
        <v>8034189</v>
      </c>
      <c r="M37" s="45">
        <f>'3Q'!M37+'4Q'!M37</f>
        <v>8190799</v>
      </c>
      <c r="N37" s="6">
        <f t="shared" si="3"/>
        <v>98.087976520971893</v>
      </c>
      <c r="O37" s="13"/>
      <c r="P37" s="13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1:59" s="3" customFormat="1" ht="15" customHeight="1" x14ac:dyDescent="0.15">
      <c r="A38" s="72"/>
      <c r="B38" s="68" t="s">
        <v>81</v>
      </c>
      <c r="C38" s="44">
        <f>'3Q'!C38+'4Q'!C38</f>
        <v>1081553</v>
      </c>
      <c r="D38" s="45">
        <f>'3Q'!D38+'4Q'!D38</f>
        <v>1221795</v>
      </c>
      <c r="E38" s="6">
        <f t="shared" si="0"/>
        <v>88.521642337708045</v>
      </c>
      <c r="F38" s="46">
        <f>'3Q'!F38+'4Q'!F38</f>
        <v>42103</v>
      </c>
      <c r="G38" s="45">
        <f>'3Q'!G38+'4Q'!G38</f>
        <v>37131</v>
      </c>
      <c r="H38" s="47">
        <f t="shared" si="1"/>
        <v>113.39042848293879</v>
      </c>
      <c r="I38" s="46">
        <f>'3Q'!I38+'4Q'!I38</f>
        <v>5913383</v>
      </c>
      <c r="J38" s="45">
        <f>'3Q'!J38+'4Q'!J38</f>
        <v>6467627</v>
      </c>
      <c r="K38" s="47">
        <f t="shared" si="2"/>
        <v>91.430489111385057</v>
      </c>
      <c r="L38" s="46">
        <f>'3Q'!L38+'4Q'!L38</f>
        <v>7037039</v>
      </c>
      <c r="M38" s="45">
        <f>'3Q'!M38+'4Q'!M38</f>
        <v>7726553</v>
      </c>
      <c r="N38" s="6">
        <f t="shared" si="3"/>
        <v>91.076046459527291</v>
      </c>
      <c r="O38" s="13"/>
      <c r="P38" s="13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1:59" s="3" customFormat="1" ht="15" customHeight="1" x14ac:dyDescent="0.15">
      <c r="A39" s="72"/>
      <c r="B39" s="68" t="s">
        <v>82</v>
      </c>
      <c r="C39" s="44">
        <f>'3Q'!C39+'4Q'!C39</f>
        <v>1859696</v>
      </c>
      <c r="D39" s="45">
        <f>'3Q'!D39+'4Q'!D39</f>
        <v>1822202</v>
      </c>
      <c r="E39" s="6">
        <f t="shared" si="0"/>
        <v>102.05762039554342</v>
      </c>
      <c r="F39" s="46">
        <f>'3Q'!F39+'4Q'!F39</f>
        <v>193332</v>
      </c>
      <c r="G39" s="45">
        <f>'3Q'!G39+'4Q'!G39</f>
        <v>135828</v>
      </c>
      <c r="H39" s="6">
        <f t="shared" si="1"/>
        <v>142.33589539711988</v>
      </c>
      <c r="I39" s="46">
        <f>'3Q'!I39+'4Q'!I39</f>
        <v>5175350</v>
      </c>
      <c r="J39" s="45">
        <f>'3Q'!J39+'4Q'!J39</f>
        <v>5583316</v>
      </c>
      <c r="K39" s="6">
        <f t="shared" si="2"/>
        <v>92.693123584622469</v>
      </c>
      <c r="L39" s="46">
        <f>'3Q'!L39+'4Q'!L39</f>
        <v>7228378</v>
      </c>
      <c r="M39" s="45">
        <f>'3Q'!M39+'4Q'!M39</f>
        <v>7541346</v>
      </c>
      <c r="N39" s="6">
        <f t="shared" si="3"/>
        <v>95.849971609842584</v>
      </c>
      <c r="O39" s="13"/>
      <c r="P39" s="13"/>
      <c r="Q39" s="42"/>
      <c r="R39" s="42"/>
      <c r="S39" s="13"/>
      <c r="T39" s="42"/>
      <c r="U39" s="42"/>
      <c r="V39" s="42"/>
      <c r="W39" s="42"/>
      <c r="X39" s="42"/>
      <c r="Y39" s="42"/>
      <c r="Z39" s="42"/>
      <c r="AA39" s="42"/>
      <c r="AB39" s="4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1:59" s="3" customFormat="1" ht="15" customHeight="1" x14ac:dyDescent="0.15">
      <c r="A40" s="72"/>
      <c r="B40" s="68" t="s">
        <v>83</v>
      </c>
      <c r="C40" s="44">
        <f>'3Q'!C40+'4Q'!C40</f>
        <v>0</v>
      </c>
      <c r="D40" s="49" t="s">
        <v>158</v>
      </c>
      <c r="E40" s="7" t="s">
        <v>162</v>
      </c>
      <c r="F40" s="46">
        <f>'3Q'!F40+'4Q'!F40</f>
        <v>399158</v>
      </c>
      <c r="G40" s="49" t="s">
        <v>158</v>
      </c>
      <c r="H40" s="7" t="s">
        <v>161</v>
      </c>
      <c r="I40" s="46">
        <f>'3Q'!I40+'4Q'!I40</f>
        <v>8205001</v>
      </c>
      <c r="J40" s="49" t="s">
        <v>158</v>
      </c>
      <c r="K40" s="7" t="s">
        <v>161</v>
      </c>
      <c r="L40" s="46">
        <f>'3Q'!L40+'4Q'!L40</f>
        <v>8604159</v>
      </c>
      <c r="M40" s="49" t="s">
        <v>158</v>
      </c>
      <c r="N40" s="7" t="s">
        <v>161</v>
      </c>
      <c r="O40" s="13"/>
      <c r="P40" s="13"/>
      <c r="Q40" s="42"/>
      <c r="R40" s="42"/>
      <c r="S40" s="13"/>
      <c r="T40" s="42"/>
      <c r="U40" s="13"/>
      <c r="V40" s="42"/>
      <c r="W40" s="42"/>
      <c r="X40" s="13"/>
      <c r="Y40" s="42"/>
      <c r="Z40" s="4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1:59" s="3" customFormat="1" ht="15" customHeight="1" x14ac:dyDescent="0.15">
      <c r="A41" s="72"/>
      <c r="B41" s="68" t="s">
        <v>84</v>
      </c>
      <c r="C41" s="44">
        <f>'3Q'!C41+'4Q'!C41</f>
        <v>4447134</v>
      </c>
      <c r="D41" s="45">
        <f>'3Q'!D41+'4Q'!D41</f>
        <v>4554304</v>
      </c>
      <c r="E41" s="6">
        <f t="shared" si="0"/>
        <v>97.646841317575635</v>
      </c>
      <c r="F41" s="46">
        <f>'3Q'!F41+'4Q'!F41</f>
        <v>0</v>
      </c>
      <c r="G41" s="45">
        <f>'3Q'!G41+'4Q'!G41</f>
        <v>0</v>
      </c>
      <c r="H41" s="48" t="s">
        <v>159</v>
      </c>
      <c r="I41" s="46">
        <f>'3Q'!I41+'4Q'!I41</f>
        <v>1157156</v>
      </c>
      <c r="J41" s="45">
        <f>'3Q'!J41+'4Q'!J41</f>
        <v>1170352</v>
      </c>
      <c r="K41" s="6">
        <f t="shared" si="2"/>
        <v>98.872475973040579</v>
      </c>
      <c r="L41" s="46">
        <f>'3Q'!L41+'4Q'!L41</f>
        <v>5604290</v>
      </c>
      <c r="M41" s="45">
        <f>'3Q'!M41+'4Q'!M41</f>
        <v>5724656</v>
      </c>
      <c r="N41" s="6">
        <f t="shared" si="3"/>
        <v>97.897410778918413</v>
      </c>
      <c r="O41" s="13"/>
      <c r="P41" s="13"/>
      <c r="Q41" s="42"/>
      <c r="R41" s="42"/>
      <c r="S41" s="42"/>
      <c r="T41" s="13"/>
      <c r="U41" s="42"/>
      <c r="V41" s="42"/>
      <c r="W41" s="42"/>
      <c r="X41" s="42"/>
      <c r="Y41" s="42"/>
      <c r="Z41" s="42"/>
      <c r="AA41" s="42"/>
      <c r="AB41" s="42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1:59" s="3" customFormat="1" ht="15" customHeight="1" x14ac:dyDescent="0.15">
      <c r="A42" s="72"/>
      <c r="B42" s="68" t="s">
        <v>85</v>
      </c>
      <c r="C42" s="44">
        <f>'3Q'!C42+'4Q'!C42</f>
        <v>416311</v>
      </c>
      <c r="D42" s="45">
        <f>'3Q'!D42+'4Q'!D42</f>
        <v>489847</v>
      </c>
      <c r="E42" s="6">
        <f t="shared" si="0"/>
        <v>84.987965630084489</v>
      </c>
      <c r="F42" s="46">
        <f>'3Q'!F42+'4Q'!F42</f>
        <v>0</v>
      </c>
      <c r="G42" s="45">
        <f>'3Q'!G42+'4Q'!G42</f>
        <v>0</v>
      </c>
      <c r="H42" s="7" t="s">
        <v>159</v>
      </c>
      <c r="I42" s="46">
        <f>'3Q'!I42+'4Q'!I42</f>
        <v>5468622</v>
      </c>
      <c r="J42" s="45">
        <f>'3Q'!J42+'4Q'!J42</f>
        <v>7537198</v>
      </c>
      <c r="K42" s="6">
        <f t="shared" si="2"/>
        <v>72.55510602215837</v>
      </c>
      <c r="L42" s="46">
        <f>'3Q'!L42+'4Q'!L42</f>
        <v>5884933</v>
      </c>
      <c r="M42" s="45">
        <f>'3Q'!M42+'4Q'!M42</f>
        <v>8027045</v>
      </c>
      <c r="N42" s="6">
        <f t="shared" si="3"/>
        <v>73.313815980849739</v>
      </c>
      <c r="O42" s="13"/>
      <c r="P42" s="13"/>
      <c r="Q42" s="42"/>
      <c r="R42" s="42"/>
      <c r="S42" s="42"/>
      <c r="T42" s="13"/>
      <c r="U42" s="42"/>
      <c r="V42" s="42"/>
      <c r="W42" s="42"/>
      <c r="X42" s="42"/>
      <c r="Y42" s="42"/>
      <c r="Z42" s="42"/>
      <c r="AA42" s="42"/>
      <c r="AB42" s="42"/>
      <c r="AC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1:59" s="3" customFormat="1" ht="15" customHeight="1" x14ac:dyDescent="0.15">
      <c r="A43" s="72"/>
      <c r="B43" s="68" t="s">
        <v>86</v>
      </c>
      <c r="C43" s="44">
        <f>'3Q'!C43+'4Q'!C43</f>
        <v>1200362</v>
      </c>
      <c r="D43" s="45">
        <f>'3Q'!D43+'4Q'!D43</f>
        <v>1262588</v>
      </c>
      <c r="E43" s="6">
        <f t="shared" si="0"/>
        <v>95.071551448295082</v>
      </c>
      <c r="F43" s="46">
        <f>'3Q'!F43+'4Q'!F43</f>
        <v>121747</v>
      </c>
      <c r="G43" s="45">
        <f>'3Q'!G43+'4Q'!G43</f>
        <v>123179</v>
      </c>
      <c r="H43" s="47">
        <f t="shared" si="1"/>
        <v>98.837464178147243</v>
      </c>
      <c r="I43" s="46">
        <f>'3Q'!I43+'4Q'!I43</f>
        <v>5672221</v>
      </c>
      <c r="J43" s="45">
        <f>'3Q'!J43+'4Q'!J43</f>
        <v>5699234</v>
      </c>
      <c r="K43" s="6">
        <f t="shared" si="2"/>
        <v>99.526024023579311</v>
      </c>
      <c r="L43" s="46">
        <f>'3Q'!L43+'4Q'!L43</f>
        <v>6994330</v>
      </c>
      <c r="M43" s="45">
        <f>'3Q'!M43+'4Q'!M43</f>
        <v>7085001</v>
      </c>
      <c r="N43" s="6">
        <f t="shared" si="3"/>
        <v>98.720240124172179</v>
      </c>
      <c r="O43" s="13"/>
      <c r="P43" s="13"/>
      <c r="Q43" s="42"/>
      <c r="R43" s="42"/>
      <c r="S43" s="42"/>
      <c r="T43" s="42"/>
      <c r="U43" s="42"/>
      <c r="V43" s="13"/>
      <c r="W43" s="42"/>
      <c r="X43" s="42"/>
      <c r="Y43" s="42"/>
      <c r="Z43" s="42"/>
      <c r="AA43" s="42"/>
      <c r="AB43" s="42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1:59" s="3" customFormat="1" ht="15" customHeight="1" x14ac:dyDescent="0.15">
      <c r="A44" s="72"/>
      <c r="B44" s="68" t="s">
        <v>87</v>
      </c>
      <c r="C44" s="44">
        <f>'3Q'!C44+'4Q'!C44</f>
        <v>2042063</v>
      </c>
      <c r="D44" s="45">
        <f>'3Q'!D44+'4Q'!D44</f>
        <v>1972637</v>
      </c>
      <c r="E44" s="6">
        <f t="shared" si="0"/>
        <v>103.519451373973</v>
      </c>
      <c r="F44" s="46">
        <f>'3Q'!F44+'4Q'!F44</f>
        <v>472999</v>
      </c>
      <c r="G44" s="45">
        <f>'3Q'!G44+'4Q'!G44</f>
        <v>64176</v>
      </c>
      <c r="H44" s="47">
        <f t="shared" si="1"/>
        <v>737.03409374220894</v>
      </c>
      <c r="I44" s="46">
        <f>'3Q'!I44+'4Q'!I44</f>
        <v>4810580</v>
      </c>
      <c r="J44" s="45">
        <f>'3Q'!J44+'4Q'!J44</f>
        <v>4940734</v>
      </c>
      <c r="K44" s="6">
        <f t="shared" si="2"/>
        <v>97.365695056645436</v>
      </c>
      <c r="L44" s="46">
        <f>'3Q'!L44+'4Q'!L44</f>
        <v>7325642</v>
      </c>
      <c r="M44" s="45">
        <f>'3Q'!M44+'4Q'!M44</f>
        <v>6977547</v>
      </c>
      <c r="N44" s="6">
        <f t="shared" si="3"/>
        <v>104.98878760687673</v>
      </c>
      <c r="O44" s="13"/>
      <c r="P44" s="13"/>
      <c r="Q44" s="42"/>
      <c r="R44" s="42"/>
      <c r="S44" s="42"/>
      <c r="T44" s="42"/>
      <c r="U44" s="42"/>
      <c r="V44" s="13"/>
      <c r="W44" s="42"/>
      <c r="X44" s="42"/>
      <c r="Y44" s="13"/>
      <c r="Z44" s="42"/>
      <c r="AA44" s="42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1:59" s="3" customFormat="1" ht="15" customHeight="1" x14ac:dyDescent="0.15">
      <c r="A45" s="72"/>
      <c r="B45" s="68" t="s">
        <v>88</v>
      </c>
      <c r="C45" s="44">
        <f>'3Q'!C45+'4Q'!C45</f>
        <v>475333</v>
      </c>
      <c r="D45" s="45">
        <f>'3Q'!D45+'4Q'!D45</f>
        <v>495380</v>
      </c>
      <c r="E45" s="6">
        <f t="shared" si="0"/>
        <v>95.95320763858048</v>
      </c>
      <c r="F45" s="46">
        <f>'3Q'!F45+'4Q'!F45</f>
        <v>10727</v>
      </c>
      <c r="G45" s="45">
        <f>'3Q'!G45+'4Q'!G45</f>
        <v>6029</v>
      </c>
      <c r="H45" s="6">
        <f t="shared" si="1"/>
        <v>177.9233703765135</v>
      </c>
      <c r="I45" s="46">
        <f>'3Q'!I45+'4Q'!I45</f>
        <v>5628481</v>
      </c>
      <c r="J45" s="45">
        <f>'3Q'!J45+'4Q'!J45</f>
        <v>5310615</v>
      </c>
      <c r="K45" s="6">
        <f t="shared" si="2"/>
        <v>105.98548379048378</v>
      </c>
      <c r="L45" s="46">
        <f>'3Q'!L45+'4Q'!L45</f>
        <v>6114541</v>
      </c>
      <c r="M45" s="45">
        <f>'3Q'!M45+'4Q'!M45</f>
        <v>5812024</v>
      </c>
      <c r="N45" s="6">
        <f t="shared" si="3"/>
        <v>105.20501980033117</v>
      </c>
      <c r="O45" s="13"/>
      <c r="P45" s="13"/>
      <c r="Q45" s="42"/>
      <c r="R45" s="42"/>
      <c r="S45" s="42"/>
      <c r="T45" s="13"/>
      <c r="U45" s="13"/>
      <c r="V45" s="13"/>
      <c r="W45" s="42"/>
      <c r="X45" s="42"/>
      <c r="Y45" s="13"/>
      <c r="Z45" s="42"/>
      <c r="AA45" s="42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1:59" s="3" customFormat="1" ht="15" customHeight="1" x14ac:dyDescent="0.15">
      <c r="A46" s="72"/>
      <c r="B46" s="68" t="s">
        <v>89</v>
      </c>
      <c r="C46" s="44">
        <f>'3Q'!C46+'4Q'!C46</f>
        <v>3266626</v>
      </c>
      <c r="D46" s="45">
        <f>'3Q'!D46+'4Q'!D46</f>
        <v>3261367</v>
      </c>
      <c r="E46" s="6">
        <f t="shared" si="0"/>
        <v>100.16125140163619</v>
      </c>
      <c r="F46" s="46">
        <f>'3Q'!F46+'4Q'!F46</f>
        <v>0</v>
      </c>
      <c r="G46" s="45">
        <f>'3Q'!G46+'4Q'!G46</f>
        <v>0</v>
      </c>
      <c r="H46" s="7" t="s">
        <v>162</v>
      </c>
      <c r="I46" s="46">
        <f>'3Q'!I46+'4Q'!I46</f>
        <v>198699</v>
      </c>
      <c r="J46" s="45">
        <f>'3Q'!J46+'4Q'!J46</f>
        <v>211831</v>
      </c>
      <c r="K46" s="6">
        <f t="shared" si="2"/>
        <v>93.80071849729265</v>
      </c>
      <c r="L46" s="46">
        <f>'3Q'!L46+'4Q'!L46</f>
        <v>3465325</v>
      </c>
      <c r="M46" s="45">
        <f>'3Q'!M46+'4Q'!M46</f>
        <v>3473198</v>
      </c>
      <c r="N46" s="6">
        <f t="shared" si="3"/>
        <v>99.773321302154386</v>
      </c>
      <c r="O46" s="13"/>
      <c r="P46" s="13"/>
      <c r="Q46" s="42"/>
      <c r="R46" s="42"/>
      <c r="S46" s="42"/>
      <c r="T46" s="13"/>
      <c r="U46" s="42"/>
      <c r="V46" s="42"/>
      <c r="W46" s="42"/>
      <c r="X46" s="42"/>
      <c r="Y46" s="42"/>
      <c r="Z46" s="42"/>
      <c r="AA46" s="42"/>
      <c r="AB46" s="42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1:59" s="3" customFormat="1" ht="15" customHeight="1" x14ac:dyDescent="0.15">
      <c r="A47" s="72"/>
      <c r="B47" s="68" t="s">
        <v>90</v>
      </c>
      <c r="C47" s="44">
        <f>'3Q'!C47+'4Q'!C47</f>
        <v>34852</v>
      </c>
      <c r="D47" s="45">
        <f>'3Q'!D47+'4Q'!D47</f>
        <v>64206</v>
      </c>
      <c r="E47" s="6">
        <f t="shared" si="0"/>
        <v>54.281531321060342</v>
      </c>
      <c r="F47" s="46">
        <f>'3Q'!F47+'4Q'!F47</f>
        <v>6511</v>
      </c>
      <c r="G47" s="45">
        <f>'3Q'!G47+'4Q'!G47</f>
        <v>0</v>
      </c>
      <c r="H47" s="7" t="s">
        <v>162</v>
      </c>
      <c r="I47" s="46">
        <f>'3Q'!I47+'4Q'!I47</f>
        <v>3391541</v>
      </c>
      <c r="J47" s="45">
        <f>'3Q'!J47+'4Q'!J47</f>
        <v>3540601</v>
      </c>
      <c r="K47" s="6">
        <f t="shared" si="2"/>
        <v>95.789980288657205</v>
      </c>
      <c r="L47" s="46">
        <f>'3Q'!L47+'4Q'!L47</f>
        <v>3432904</v>
      </c>
      <c r="M47" s="45">
        <f>'3Q'!M47+'4Q'!M47</f>
        <v>3604807</v>
      </c>
      <c r="N47" s="6">
        <f t="shared" si="3"/>
        <v>95.231284226867075</v>
      </c>
      <c r="O47" s="13"/>
      <c r="P47" s="13"/>
      <c r="Q47" s="42"/>
      <c r="R47" s="42"/>
      <c r="S47" s="42"/>
      <c r="T47" s="13"/>
      <c r="U47" s="42"/>
      <c r="V47" s="42"/>
      <c r="W47" s="42"/>
      <c r="X47" s="42"/>
      <c r="Y47" s="42"/>
      <c r="Z47" s="42"/>
      <c r="AA47" s="42"/>
      <c r="AB47" s="4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1:59" s="3" customFormat="1" ht="15" customHeight="1" x14ac:dyDescent="0.15">
      <c r="A48" s="72"/>
      <c r="B48" s="68" t="s">
        <v>91</v>
      </c>
      <c r="C48" s="44">
        <f>'3Q'!C48+'4Q'!C48</f>
        <v>1950398</v>
      </c>
      <c r="D48" s="45">
        <f>'3Q'!D48+'4Q'!D48</f>
        <v>1976126</v>
      </c>
      <c r="E48" s="6">
        <f t="shared" si="0"/>
        <v>98.698058727024502</v>
      </c>
      <c r="F48" s="46">
        <f>'3Q'!F48+'4Q'!F48</f>
        <v>165140</v>
      </c>
      <c r="G48" s="45">
        <f>'3Q'!G48+'4Q'!G48</f>
        <v>74845</v>
      </c>
      <c r="H48" s="47">
        <f t="shared" si="1"/>
        <v>220.6426615004342</v>
      </c>
      <c r="I48" s="46">
        <f>'3Q'!I48+'4Q'!I48</f>
        <v>1178863</v>
      </c>
      <c r="J48" s="45">
        <f>'3Q'!J48+'4Q'!J48</f>
        <v>1183430</v>
      </c>
      <c r="K48" s="6">
        <f t="shared" si="2"/>
        <v>99.614087863244976</v>
      </c>
      <c r="L48" s="46">
        <f>'3Q'!L48+'4Q'!L48</f>
        <v>3294401</v>
      </c>
      <c r="M48" s="45">
        <f>'3Q'!M48+'4Q'!M48</f>
        <v>3234401</v>
      </c>
      <c r="N48" s="6">
        <f t="shared" si="3"/>
        <v>101.85505755161466</v>
      </c>
      <c r="O48" s="13"/>
      <c r="P48" s="1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s="3" customFormat="1" ht="15" customHeight="1" x14ac:dyDescent="0.15">
      <c r="A49" s="70"/>
      <c r="B49" s="43" t="s">
        <v>8</v>
      </c>
      <c r="C49" s="44">
        <f>'3Q'!C49+'4Q'!C49</f>
        <v>3932709</v>
      </c>
      <c r="D49" s="45">
        <f>'3Q'!D49+'4Q'!D49</f>
        <v>3789988</v>
      </c>
      <c r="E49" s="6">
        <f t="shared" si="0"/>
        <v>103.76573751684701</v>
      </c>
      <c r="F49" s="46">
        <f>'3Q'!F49+'4Q'!F49</f>
        <v>34798</v>
      </c>
      <c r="G49" s="45">
        <f>'3Q'!G49+'4Q'!G49</f>
        <v>48341</v>
      </c>
      <c r="H49" s="47">
        <f t="shared" si="1"/>
        <v>71.98444384683809</v>
      </c>
      <c r="I49" s="46">
        <f>'3Q'!I49+'4Q'!I49</f>
        <v>4865843</v>
      </c>
      <c r="J49" s="45">
        <f>'3Q'!J49+'4Q'!J49</f>
        <v>5053366</v>
      </c>
      <c r="K49" s="6">
        <f t="shared" si="2"/>
        <v>96.289146679658671</v>
      </c>
      <c r="L49" s="46">
        <f>'3Q'!L49+'4Q'!L49</f>
        <v>8833350</v>
      </c>
      <c r="M49" s="45">
        <f>'3Q'!M49+'4Q'!M49</f>
        <v>8891695</v>
      </c>
      <c r="N49" s="6">
        <f t="shared" si="3"/>
        <v>99.343825895962468</v>
      </c>
      <c r="O49" s="13"/>
      <c r="P49" s="13"/>
      <c r="Q49" s="42"/>
      <c r="R49" s="42"/>
      <c r="S49" s="13"/>
      <c r="T49" s="42"/>
      <c r="U49" s="42"/>
      <c r="V49" s="42"/>
      <c r="W49" s="42"/>
      <c r="X49" s="42"/>
      <c r="Y49" s="42"/>
      <c r="Z49" s="42"/>
      <c r="AA49" s="42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s="3" customFormat="1" ht="15" customHeight="1" x14ac:dyDescent="0.15">
      <c r="A50" s="72"/>
      <c r="B50" s="68" t="s">
        <v>92</v>
      </c>
      <c r="C50" s="44">
        <f>'3Q'!C50+'4Q'!C50</f>
        <v>995603</v>
      </c>
      <c r="D50" s="45">
        <f>'3Q'!D50+'4Q'!D50</f>
        <v>1050840</v>
      </c>
      <c r="E50" s="6">
        <f t="shared" si="0"/>
        <v>94.743538502531308</v>
      </c>
      <c r="F50" s="46">
        <f>'3Q'!F50+'4Q'!F50</f>
        <v>400628</v>
      </c>
      <c r="G50" s="45">
        <f>'3Q'!G50+'4Q'!G50</f>
        <v>264060</v>
      </c>
      <c r="H50" s="47">
        <f t="shared" si="1"/>
        <v>151.71854881466334</v>
      </c>
      <c r="I50" s="46">
        <f>'3Q'!I50+'4Q'!I50</f>
        <v>1385605</v>
      </c>
      <c r="J50" s="45">
        <f>'3Q'!J50+'4Q'!J50</f>
        <v>1372347</v>
      </c>
      <c r="K50" s="47">
        <f t="shared" si="2"/>
        <v>100.96608219349773</v>
      </c>
      <c r="L50" s="46">
        <f>'3Q'!L50+'4Q'!L50</f>
        <v>2781836</v>
      </c>
      <c r="M50" s="45">
        <f>'3Q'!M50+'4Q'!M50</f>
        <v>2687247</v>
      </c>
      <c r="N50" s="6">
        <f t="shared" si="3"/>
        <v>103.51992206150011</v>
      </c>
      <c r="O50" s="13"/>
      <c r="P50" s="13"/>
      <c r="Q50" s="42"/>
      <c r="R50" s="42"/>
      <c r="S50" s="42"/>
      <c r="T50" s="42"/>
      <c r="U50" s="42"/>
      <c r="V50" s="13"/>
      <c r="W50" s="42"/>
      <c r="X50" s="42"/>
      <c r="Y50" s="13"/>
      <c r="Z50" s="42"/>
      <c r="AA50" s="42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s="3" customFormat="1" ht="15" customHeight="1" x14ac:dyDescent="0.15">
      <c r="A51" s="72"/>
      <c r="B51" s="68" t="s">
        <v>93</v>
      </c>
      <c r="C51" s="44">
        <f>'3Q'!C51+'4Q'!C51</f>
        <v>0</v>
      </c>
      <c r="D51" s="45">
        <f>'3Q'!D51+'4Q'!D51</f>
        <v>0</v>
      </c>
      <c r="E51" s="7" t="s">
        <v>163</v>
      </c>
      <c r="F51" s="46">
        <f>'3Q'!F51+'4Q'!F51</f>
        <v>0</v>
      </c>
      <c r="G51" s="45">
        <f>'3Q'!G51+'4Q'!G51</f>
        <v>0</v>
      </c>
      <c r="H51" s="7" t="s">
        <v>162</v>
      </c>
      <c r="I51" s="46">
        <f>'3Q'!I51+'4Q'!I51</f>
        <v>2250589</v>
      </c>
      <c r="J51" s="45">
        <f>'3Q'!J51+'4Q'!J51</f>
        <v>2419314</v>
      </c>
      <c r="K51" s="6">
        <f t="shared" si="2"/>
        <v>93.025915610788843</v>
      </c>
      <c r="L51" s="46">
        <f>'3Q'!L51+'4Q'!L51</f>
        <v>2250589</v>
      </c>
      <c r="M51" s="45">
        <f>'3Q'!M51+'4Q'!M51</f>
        <v>2419314</v>
      </c>
      <c r="N51" s="53">
        <f t="shared" si="3"/>
        <v>93.025915610788843</v>
      </c>
      <c r="O51" s="13"/>
      <c r="P51" s="13"/>
      <c r="Q51" s="10"/>
      <c r="R51" s="11"/>
      <c r="S51" s="11"/>
      <c r="T51" s="10"/>
      <c r="U51" s="10"/>
      <c r="V51" s="10"/>
      <c r="W51" s="11"/>
      <c r="X51" s="11"/>
      <c r="Y51" s="11"/>
      <c r="Z51" s="11"/>
      <c r="AA51" s="11"/>
      <c r="AB51" s="11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s="3" customFormat="1" ht="15" customHeight="1" x14ac:dyDescent="0.15">
      <c r="A52" s="72"/>
      <c r="B52" s="68" t="s">
        <v>94</v>
      </c>
      <c r="C52" s="44">
        <f>'3Q'!C52+'4Q'!C52</f>
        <v>2461112</v>
      </c>
      <c r="D52" s="45">
        <f>'3Q'!D52+'4Q'!D52</f>
        <v>2209127</v>
      </c>
      <c r="E52" s="6">
        <f t="shared" si="0"/>
        <v>111.40654204126787</v>
      </c>
      <c r="F52" s="46">
        <f>'3Q'!F52+'4Q'!F52</f>
        <v>0</v>
      </c>
      <c r="G52" s="45">
        <f>'3Q'!G52+'4Q'!G52</f>
        <v>0</v>
      </c>
      <c r="H52" s="7" t="s">
        <v>162</v>
      </c>
      <c r="I52" s="46">
        <f>'3Q'!I52+'4Q'!I52</f>
        <v>67794</v>
      </c>
      <c r="J52" s="45">
        <f>'3Q'!J52+'4Q'!J52</f>
        <v>73786</v>
      </c>
      <c r="K52" s="53">
        <f t="shared" si="2"/>
        <v>91.879218279890495</v>
      </c>
      <c r="L52" s="46">
        <f>'3Q'!L52+'4Q'!L52</f>
        <v>2528906</v>
      </c>
      <c r="M52" s="45">
        <f>'3Q'!M52+'4Q'!M52</f>
        <v>2282913</v>
      </c>
      <c r="N52" s="53">
        <f t="shared" si="3"/>
        <v>110.77539967576513</v>
      </c>
      <c r="O52" s="13"/>
      <c r="P52" s="13"/>
      <c r="Q52" s="42"/>
      <c r="R52" s="42"/>
      <c r="S52" s="42"/>
      <c r="T52" s="13"/>
      <c r="U52" s="13"/>
      <c r="V52" s="13"/>
      <c r="W52" s="42"/>
      <c r="X52" s="42"/>
      <c r="Y52" s="13"/>
      <c r="Z52" s="42"/>
      <c r="AA52" s="42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s="3" customFormat="1" ht="15" customHeight="1" thickBot="1" x14ac:dyDescent="0.2">
      <c r="A53" s="72"/>
      <c r="B53" s="100" t="s">
        <v>95</v>
      </c>
      <c r="C53" s="54">
        <f>'3Q'!C53+'4Q'!C53</f>
        <v>1115396</v>
      </c>
      <c r="D53" s="55">
        <f>'3Q'!D53+'4Q'!D53</f>
        <v>1172810</v>
      </c>
      <c r="E53" s="30">
        <f t="shared" si="0"/>
        <v>95.104577894117554</v>
      </c>
      <c r="F53" s="56">
        <f>'3Q'!F53+'4Q'!F53</f>
        <v>327</v>
      </c>
      <c r="G53" s="55">
        <f>'3Q'!G53+'4Q'!G53</f>
        <v>176</v>
      </c>
      <c r="H53" s="30">
        <f t="shared" si="1"/>
        <v>185.79545454545453</v>
      </c>
      <c r="I53" s="56">
        <f>'3Q'!I53+'4Q'!I53</f>
        <v>1432922</v>
      </c>
      <c r="J53" s="55">
        <f>'3Q'!J53+'4Q'!J53</f>
        <v>1275312</v>
      </c>
      <c r="K53" s="30">
        <f t="shared" si="2"/>
        <v>112.35854441893434</v>
      </c>
      <c r="L53" s="56">
        <f>'3Q'!L53+'4Q'!L53</f>
        <v>2548645</v>
      </c>
      <c r="M53" s="55">
        <f>'3Q'!M53+'4Q'!M53</f>
        <v>2448298</v>
      </c>
      <c r="N53" s="30">
        <f t="shared" si="3"/>
        <v>104.09864322071904</v>
      </c>
      <c r="O53" s="13"/>
      <c r="P53" s="10"/>
      <c r="Q53" s="11"/>
      <c r="R53" s="11"/>
      <c r="S53" s="11"/>
      <c r="T53" s="10"/>
      <c r="U53" s="10"/>
      <c r="V53" s="10"/>
      <c r="W53" s="11"/>
      <c r="X53" s="11"/>
      <c r="Y53" s="11"/>
      <c r="Z53" s="11"/>
      <c r="AA53" s="11"/>
      <c r="AB53" s="11"/>
      <c r="AC53" s="10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s="3" customFormat="1" ht="15" customHeight="1" thickTop="1" thickBot="1" x14ac:dyDescent="0.2">
      <c r="A54" s="111"/>
      <c r="B54" s="112" t="s">
        <v>44</v>
      </c>
      <c r="C54" s="113">
        <f>'3Q'!C54+'4Q'!C54</f>
        <v>1003245383</v>
      </c>
      <c r="D54" s="114">
        <f>'3Q'!D54+'4Q'!D54</f>
        <v>998423581</v>
      </c>
      <c r="E54" s="115">
        <f t="shared" si="0"/>
        <v>100.48294151818516</v>
      </c>
      <c r="F54" s="113">
        <f>'3Q'!F54+'4Q'!F54</f>
        <v>101036931</v>
      </c>
      <c r="G54" s="114">
        <f>'3Q'!G54+'4Q'!G54</f>
        <v>88471185</v>
      </c>
      <c r="H54" s="115">
        <f t="shared" si="1"/>
        <v>114.20320751892268</v>
      </c>
      <c r="I54" s="113">
        <f>'3Q'!I54+'4Q'!I54</f>
        <v>1625614674</v>
      </c>
      <c r="J54" s="114">
        <f>'3Q'!J54+'4Q'!J54</f>
        <v>1680442861</v>
      </c>
      <c r="K54" s="107">
        <f t="shared" si="2"/>
        <v>96.737277519369343</v>
      </c>
      <c r="L54" s="113">
        <f>'3Q'!L54+'4Q'!L54</f>
        <v>2729896991</v>
      </c>
      <c r="M54" s="114">
        <f>'3Q'!M54+'4Q'!M54</f>
        <v>2767337629</v>
      </c>
      <c r="N54" s="107">
        <f t="shared" si="3"/>
        <v>98.647052039922954</v>
      </c>
      <c r="O54" s="134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5" spans="1:59" ht="15" customHeight="1" x14ac:dyDescent="0.15">
      <c r="N55" s="135"/>
    </row>
    <row r="56" spans="1:59" ht="15" customHeight="1" x14ac:dyDescent="0.15">
      <c r="C56" s="57" t="s">
        <v>96</v>
      </c>
    </row>
    <row r="57" spans="1:59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</row>
    <row r="58" spans="1:59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</row>
    <row r="59" spans="1:59" ht="15" customHeight="1" x14ac:dyDescent="0.15">
      <c r="C59" s="60"/>
    </row>
    <row r="60" spans="1:59" ht="15" customHeight="1" x14ac:dyDescent="0.15">
      <c r="C60" s="58" t="s">
        <v>99</v>
      </c>
    </row>
    <row r="61" spans="1:59" ht="15" customHeight="1" x14ac:dyDescent="0.15">
      <c r="C61" s="58" t="s">
        <v>100</v>
      </c>
    </row>
    <row r="62" spans="1:59" ht="15" customHeight="1" x14ac:dyDescent="0.15">
      <c r="C62" s="58" t="s">
        <v>101</v>
      </c>
    </row>
    <row r="63" spans="1:59" ht="15" customHeight="1" x14ac:dyDescent="0.15">
      <c r="C63" s="60"/>
    </row>
    <row r="64" spans="1:59" ht="15" customHeight="1" x14ac:dyDescent="0.15">
      <c r="C64" s="58" t="s">
        <v>102</v>
      </c>
    </row>
    <row r="65" spans="3:3" ht="15" customHeight="1" x14ac:dyDescent="0.15">
      <c r="C65" s="58" t="s">
        <v>103</v>
      </c>
    </row>
    <row r="66" spans="3:3" ht="15" customHeight="1" x14ac:dyDescent="0.15">
      <c r="C66" s="60"/>
    </row>
    <row r="67" spans="3:3" ht="15" customHeight="1" x14ac:dyDescent="0.15">
      <c r="C67" s="58" t="s">
        <v>104</v>
      </c>
    </row>
    <row r="68" spans="3:3" ht="15" customHeight="1" x14ac:dyDescent="0.15">
      <c r="C68" s="58" t="s">
        <v>105</v>
      </c>
    </row>
    <row r="69" spans="3:3" ht="15" customHeight="1" x14ac:dyDescent="0.15">
      <c r="C69" s="60"/>
    </row>
    <row r="70" spans="3:3" ht="15" customHeight="1" x14ac:dyDescent="0.15">
      <c r="C70" s="58" t="s">
        <v>106</v>
      </c>
    </row>
    <row r="72" spans="3:3" ht="15" customHeight="1" x14ac:dyDescent="0.15">
      <c r="C72" s="58" t="s">
        <v>107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3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Z72"/>
  <sheetViews>
    <sheetView zoomScale="85" zoomScaleNormal="85" workbookViewId="0">
      <pane xSplit="1" ySplit="6" topLeftCell="B7" activePane="bottomRight" state="frozen"/>
      <selection activeCell="B7" sqref="B7"/>
      <selection pane="topRight" activeCell="B7" sqref="B7"/>
      <selection pane="bottomLeft" activeCell="B7" sqref="B7"/>
      <selection pane="bottomRight" sqref="A1:M1"/>
    </sheetView>
  </sheetViews>
  <sheetFormatPr defaultRowHeight="15" customHeight="1" x14ac:dyDescent="0.15"/>
  <cols>
    <col min="1" max="1" width="45.625" customWidth="1"/>
    <col min="2" max="3" width="11.75" customWidth="1"/>
    <col min="4" max="4" width="8" customWidth="1"/>
    <col min="5" max="6" width="11.75" customWidth="1"/>
    <col min="7" max="7" width="8" customWidth="1"/>
    <col min="8" max="9" width="11.75" customWidth="1"/>
    <col min="10" max="10" width="8" customWidth="1"/>
    <col min="11" max="12" width="11.75" customWidth="1"/>
    <col min="13" max="13" width="8" customWidth="1"/>
    <col min="14" max="15" width="11.75" customWidth="1"/>
    <col min="16" max="16" width="8" customWidth="1"/>
    <col min="17" max="18" width="11.75" customWidth="1"/>
    <col min="19" max="19" width="8" customWidth="1"/>
    <col min="20" max="21" width="11.75" customWidth="1"/>
    <col min="22" max="22" width="8" customWidth="1"/>
    <col min="23" max="24" width="11.75" customWidth="1"/>
    <col min="25" max="25" width="8" customWidth="1"/>
    <col min="26" max="27" width="11.75" customWidth="1"/>
    <col min="28" max="28" width="8" customWidth="1"/>
    <col min="29" max="30" width="11.75" customWidth="1"/>
    <col min="31" max="31" width="8" customWidth="1"/>
    <col min="32" max="32" width="11.75" customWidth="1"/>
    <col min="33" max="33" width="11.875" customWidth="1"/>
    <col min="34" max="34" width="8" customWidth="1"/>
    <col min="35" max="36" width="11.75" customWidth="1"/>
    <col min="37" max="37" width="8" customWidth="1"/>
    <col min="38" max="39" width="11.75" customWidth="1"/>
    <col min="40" max="40" width="8" customWidth="1"/>
    <col min="41" max="42" width="11.875" customWidth="1"/>
    <col min="43" max="43" width="8" customWidth="1"/>
    <col min="44" max="45" width="11.875" customWidth="1"/>
    <col min="46" max="46" width="8" customWidth="1"/>
    <col min="47" max="48" width="11.875" customWidth="1"/>
    <col min="49" max="49" width="8" customWidth="1"/>
    <col min="50" max="51" width="11.875" customWidth="1"/>
    <col min="52" max="52" width="8" customWidth="1"/>
  </cols>
  <sheetData>
    <row r="1" spans="1:52" ht="30.75" customHeight="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52" s="29" customFormat="1" ht="26.25" customHeight="1" thickBot="1" x14ac:dyDescent="0.2">
      <c r="A2" s="27"/>
      <c r="B2" s="27"/>
      <c r="C2" s="27"/>
      <c r="D2" s="27"/>
      <c r="E2" s="157" t="s">
        <v>129</v>
      </c>
      <c r="F2" s="157"/>
      <c r="G2" s="157"/>
      <c r="H2" s="27"/>
      <c r="I2" s="27"/>
      <c r="J2" s="27"/>
      <c r="K2" s="27"/>
      <c r="L2" s="27"/>
      <c r="M2" s="27"/>
    </row>
    <row r="3" spans="1:52" s="82" customFormat="1" ht="19.5" customHeight="1" thickBot="1" x14ac:dyDescent="0.2">
      <c r="A3" s="163" t="s">
        <v>26</v>
      </c>
      <c r="B3" s="160" t="s">
        <v>21</v>
      </c>
      <c r="C3" s="161"/>
      <c r="D3" s="162"/>
      <c r="E3" s="160" t="s">
        <v>22</v>
      </c>
      <c r="F3" s="161"/>
      <c r="G3" s="162"/>
      <c r="H3" s="160" t="s">
        <v>47</v>
      </c>
      <c r="I3" s="161"/>
      <c r="J3" s="162"/>
      <c r="K3" s="160" t="s">
        <v>23</v>
      </c>
      <c r="L3" s="161"/>
      <c r="M3" s="162"/>
      <c r="N3" s="160" t="s">
        <v>50</v>
      </c>
      <c r="O3" s="161"/>
      <c r="P3" s="162"/>
      <c r="Q3" s="160" t="s">
        <v>51</v>
      </c>
      <c r="R3" s="161"/>
      <c r="S3" s="162"/>
      <c r="T3" s="160" t="s">
        <v>52</v>
      </c>
      <c r="U3" s="161"/>
      <c r="V3" s="162"/>
      <c r="W3" s="160" t="s">
        <v>24</v>
      </c>
      <c r="X3" s="161"/>
      <c r="Y3" s="162"/>
      <c r="Z3" s="160" t="s">
        <v>57</v>
      </c>
      <c r="AA3" s="161"/>
      <c r="AB3" s="162"/>
      <c r="AC3" s="160" t="s">
        <v>54</v>
      </c>
      <c r="AD3" s="161"/>
      <c r="AE3" s="162"/>
      <c r="AF3" s="160" t="s">
        <v>55</v>
      </c>
      <c r="AG3" s="161"/>
      <c r="AH3" s="162"/>
      <c r="AI3" s="160" t="s">
        <v>56</v>
      </c>
      <c r="AJ3" s="161"/>
      <c r="AK3" s="162"/>
      <c r="AL3" s="160" t="s">
        <v>53</v>
      </c>
      <c r="AM3" s="161"/>
      <c r="AN3" s="162"/>
      <c r="AO3" s="160" t="s">
        <v>188</v>
      </c>
      <c r="AP3" s="161"/>
      <c r="AQ3" s="162"/>
      <c r="AR3" s="160" t="s">
        <v>189</v>
      </c>
      <c r="AS3" s="161"/>
      <c r="AT3" s="162"/>
      <c r="AU3" s="160" t="s">
        <v>190</v>
      </c>
      <c r="AV3" s="161"/>
      <c r="AW3" s="162"/>
      <c r="AX3" s="160" t="s">
        <v>191</v>
      </c>
      <c r="AY3" s="161"/>
      <c r="AZ3" s="162"/>
    </row>
    <row r="4" spans="1:52" s="82" customFormat="1" ht="24" customHeight="1" thickBot="1" x14ac:dyDescent="0.2">
      <c r="A4" s="164"/>
      <c r="B4" s="34" t="s">
        <v>31</v>
      </c>
      <c r="C4" s="35" t="s">
        <v>66</v>
      </c>
      <c r="D4" s="36" t="s">
        <v>67</v>
      </c>
      <c r="E4" s="34" t="s">
        <v>31</v>
      </c>
      <c r="F4" s="35" t="s">
        <v>66</v>
      </c>
      <c r="G4" s="36" t="s">
        <v>67</v>
      </c>
      <c r="H4" s="34" t="s">
        <v>31</v>
      </c>
      <c r="I4" s="35" t="s">
        <v>66</v>
      </c>
      <c r="J4" s="36" t="s">
        <v>67</v>
      </c>
      <c r="K4" s="34" t="s">
        <v>31</v>
      </c>
      <c r="L4" s="35" t="s">
        <v>66</v>
      </c>
      <c r="M4" s="36" t="s">
        <v>67</v>
      </c>
      <c r="N4" s="34" t="s">
        <v>31</v>
      </c>
      <c r="O4" s="35" t="s">
        <v>66</v>
      </c>
      <c r="P4" s="36" t="s">
        <v>67</v>
      </c>
      <c r="Q4" s="34" t="s">
        <v>31</v>
      </c>
      <c r="R4" s="35" t="s">
        <v>66</v>
      </c>
      <c r="S4" s="36" t="s">
        <v>67</v>
      </c>
      <c r="T4" s="34" t="s">
        <v>31</v>
      </c>
      <c r="U4" s="35" t="s">
        <v>66</v>
      </c>
      <c r="V4" s="36" t="s">
        <v>67</v>
      </c>
      <c r="W4" s="34" t="s">
        <v>31</v>
      </c>
      <c r="X4" s="35" t="s">
        <v>66</v>
      </c>
      <c r="Y4" s="36" t="s">
        <v>67</v>
      </c>
      <c r="Z4" s="34" t="s">
        <v>31</v>
      </c>
      <c r="AA4" s="35" t="s">
        <v>66</v>
      </c>
      <c r="AB4" s="36" t="s">
        <v>67</v>
      </c>
      <c r="AC4" s="34" t="s">
        <v>31</v>
      </c>
      <c r="AD4" s="35" t="s">
        <v>66</v>
      </c>
      <c r="AE4" s="36" t="s">
        <v>67</v>
      </c>
      <c r="AF4" s="34" t="s">
        <v>31</v>
      </c>
      <c r="AG4" s="35" t="s">
        <v>66</v>
      </c>
      <c r="AH4" s="36" t="s">
        <v>67</v>
      </c>
      <c r="AI4" s="34" t="s">
        <v>31</v>
      </c>
      <c r="AJ4" s="35" t="s">
        <v>66</v>
      </c>
      <c r="AK4" s="36" t="s">
        <v>67</v>
      </c>
      <c r="AL4" s="34" t="s">
        <v>31</v>
      </c>
      <c r="AM4" s="35" t="s">
        <v>66</v>
      </c>
      <c r="AN4" s="36" t="s">
        <v>67</v>
      </c>
      <c r="AO4" s="34" t="s">
        <v>31</v>
      </c>
      <c r="AP4" s="35" t="s">
        <v>66</v>
      </c>
      <c r="AQ4" s="36" t="s">
        <v>67</v>
      </c>
      <c r="AR4" s="34" t="s">
        <v>31</v>
      </c>
      <c r="AS4" s="35" t="s">
        <v>66</v>
      </c>
      <c r="AT4" s="36" t="s">
        <v>67</v>
      </c>
      <c r="AU4" s="34" t="s">
        <v>31</v>
      </c>
      <c r="AV4" s="35" t="s">
        <v>66</v>
      </c>
      <c r="AW4" s="36" t="s">
        <v>67</v>
      </c>
      <c r="AX4" s="34" t="s">
        <v>31</v>
      </c>
      <c r="AY4" s="35" t="s">
        <v>66</v>
      </c>
      <c r="AZ4" s="36" t="s">
        <v>67</v>
      </c>
    </row>
    <row r="5" spans="1:52" ht="15" customHeight="1" x14ac:dyDescent="0.15">
      <c r="A5" s="38" t="s">
        <v>68</v>
      </c>
      <c r="B5" s="2">
        <f>'4月'!C5</f>
        <v>26697041</v>
      </c>
      <c r="C5" s="1">
        <f>'4月'!D5</f>
        <v>27148827</v>
      </c>
      <c r="D5" s="14">
        <f>'4月'!E5</f>
        <v>98.3</v>
      </c>
      <c r="E5" s="2">
        <f>'5月'!C5</f>
        <v>28648874</v>
      </c>
      <c r="F5" s="1">
        <f>'5月'!D5</f>
        <v>32103199</v>
      </c>
      <c r="G5" s="14">
        <f>'5月'!H5</f>
        <v>120.4</v>
      </c>
      <c r="H5" s="2">
        <f>'6月'!C5</f>
        <v>31159416</v>
      </c>
      <c r="I5" s="1">
        <f>'6月'!D5</f>
        <v>33090922</v>
      </c>
      <c r="J5" s="14">
        <f>'6月'!E5</f>
        <v>94.2</v>
      </c>
      <c r="K5" s="2">
        <f>'1Q'!C5</f>
        <v>86505331</v>
      </c>
      <c r="L5" s="1">
        <f>'1Q'!D5</f>
        <v>92342948</v>
      </c>
      <c r="M5" s="14">
        <f>'1Q'!E5</f>
        <v>93.678329394465507</v>
      </c>
      <c r="N5" s="2">
        <f>'7月'!C5</f>
        <v>39200715</v>
      </c>
      <c r="O5" s="1">
        <f>'7月'!D5</f>
        <v>40006027</v>
      </c>
      <c r="P5" s="14">
        <f>'7月'!E5</f>
        <v>98</v>
      </c>
      <c r="Q5" s="2">
        <f>'8月'!C5</f>
        <v>52343910</v>
      </c>
      <c r="R5" s="1">
        <f>'8月'!D5</f>
        <v>49286511</v>
      </c>
      <c r="S5" s="14">
        <f>'8月'!E5</f>
        <v>106.2</v>
      </c>
      <c r="T5" s="2">
        <f>'9月'!C5</f>
        <v>37254410</v>
      </c>
      <c r="U5" s="1">
        <f>'9月'!D5</f>
        <v>41490608</v>
      </c>
      <c r="V5" s="14">
        <f>'9月'!E5</f>
        <v>89.8</v>
      </c>
      <c r="W5" s="2">
        <f>'2Q'!C5</f>
        <v>128799035</v>
      </c>
      <c r="X5" s="1">
        <f>'2Q'!D5</f>
        <v>130783146</v>
      </c>
      <c r="Y5" s="14">
        <f>'2Q'!E5</f>
        <v>98.482900082553442</v>
      </c>
      <c r="Z5" s="2">
        <f>上期!C5</f>
        <v>215304366</v>
      </c>
      <c r="AA5" s="1">
        <f>上期!D5</f>
        <v>223126094</v>
      </c>
      <c r="AB5" s="14">
        <f>上期!E5</f>
        <v>96.49448082930185</v>
      </c>
      <c r="AC5" s="2">
        <f>'10月'!C5</f>
        <v>36341511</v>
      </c>
      <c r="AD5" s="1">
        <f>'10月'!D5</f>
        <v>43408580</v>
      </c>
      <c r="AE5" s="14">
        <f>'10月'!E5</f>
        <v>83.7</v>
      </c>
      <c r="AF5" s="2">
        <f>'11月'!C5</f>
        <v>34273651</v>
      </c>
      <c r="AG5" s="1">
        <f>'11月'!D5</f>
        <v>34857755</v>
      </c>
      <c r="AH5" s="14">
        <f>'11月'!E5</f>
        <v>98.3</v>
      </c>
      <c r="AI5" s="2">
        <f>'12月'!C5</f>
        <v>34405461</v>
      </c>
      <c r="AJ5" s="1">
        <f>'12月'!D5</f>
        <v>37912481</v>
      </c>
      <c r="AK5" s="14">
        <f>'12月'!E5</f>
        <v>90.7</v>
      </c>
      <c r="AL5" s="2">
        <f>'3Q'!C5</f>
        <v>105020623</v>
      </c>
      <c r="AM5" s="1">
        <f>'3Q'!D5</f>
        <v>116178816</v>
      </c>
      <c r="AN5" s="14">
        <f>'3Q'!E5</f>
        <v>90.395673338588679</v>
      </c>
      <c r="AO5" s="2">
        <f>'1月'!C5</f>
        <v>25383657</v>
      </c>
      <c r="AP5" s="1">
        <f>'1月'!D5</f>
        <v>24587977</v>
      </c>
      <c r="AQ5" s="14">
        <f>'1月'!E5</f>
        <v>103.2</v>
      </c>
      <c r="AR5" s="2">
        <f>'2月'!C5</f>
        <v>31805791</v>
      </c>
      <c r="AS5" s="1">
        <f>'2月'!D5</f>
        <v>31770060</v>
      </c>
      <c r="AT5" s="14">
        <f>'2月'!E5</f>
        <v>100.1</v>
      </c>
      <c r="AU5" s="2">
        <f>'3月'!C5</f>
        <v>36473410</v>
      </c>
      <c r="AV5" s="1">
        <f>'3月'!D5</f>
        <v>36148910</v>
      </c>
      <c r="AW5" s="14">
        <f>'3月'!E5</f>
        <v>100.9</v>
      </c>
      <c r="AX5" s="2">
        <f>'4Q'!C5</f>
        <v>93662858</v>
      </c>
      <c r="AY5" s="1">
        <f>'4Q'!D5</f>
        <v>92506947</v>
      </c>
      <c r="AZ5" s="14">
        <f>'4Q'!E5</f>
        <v>101.24953966970718</v>
      </c>
    </row>
    <row r="6" spans="1:52" ht="15" customHeight="1" x14ac:dyDescent="0.15">
      <c r="A6" s="43" t="s">
        <v>69</v>
      </c>
      <c r="B6" s="24">
        <f>'4月'!C6</f>
        <v>8201000</v>
      </c>
      <c r="C6" s="23">
        <f>'4月'!D6</f>
        <v>8725399</v>
      </c>
      <c r="D6" s="25">
        <f>'4月'!E6</f>
        <v>94</v>
      </c>
      <c r="E6" s="24">
        <f>'5月'!C6</f>
        <v>9998448</v>
      </c>
      <c r="F6" s="23">
        <f>'5月'!D6</f>
        <v>11331601</v>
      </c>
      <c r="G6" s="25">
        <f>'5月'!H6</f>
        <v>128.1</v>
      </c>
      <c r="H6" s="24">
        <f>'6月'!C6</f>
        <v>11962477</v>
      </c>
      <c r="I6" s="23">
        <f>'6月'!D6</f>
        <v>13261888</v>
      </c>
      <c r="J6" s="25">
        <f>'6月'!E6</f>
        <v>90.2</v>
      </c>
      <c r="K6" s="24">
        <f>'1Q'!C6</f>
        <v>30161925</v>
      </c>
      <c r="L6" s="23">
        <f>'1Q'!D6</f>
        <v>33318888</v>
      </c>
      <c r="M6" s="25">
        <f>'1Q'!E6</f>
        <v>90.525004916130456</v>
      </c>
      <c r="N6" s="24">
        <f>'7月'!C6</f>
        <v>11291671</v>
      </c>
      <c r="O6" s="23">
        <f>'7月'!D6</f>
        <v>12135573</v>
      </c>
      <c r="P6" s="25">
        <f>'7月'!E6</f>
        <v>93</v>
      </c>
      <c r="Q6" s="24">
        <f>'8月'!C6</f>
        <v>16220094</v>
      </c>
      <c r="R6" s="23">
        <f>'8月'!D6</f>
        <v>14883328</v>
      </c>
      <c r="S6" s="25">
        <f>'8月'!E6</f>
        <v>109</v>
      </c>
      <c r="T6" s="24">
        <f>'9月'!C6</f>
        <v>13649537</v>
      </c>
      <c r="U6" s="23">
        <f>'9月'!D6</f>
        <v>14563031</v>
      </c>
      <c r="V6" s="25">
        <f>'9月'!E6</f>
        <v>93.7</v>
      </c>
      <c r="W6" s="24">
        <f>'2Q'!C6</f>
        <v>41161302</v>
      </c>
      <c r="X6" s="23">
        <f>'2Q'!D6</f>
        <v>41581932</v>
      </c>
      <c r="Y6" s="25">
        <f>'2Q'!E6</f>
        <v>98.988430840587199</v>
      </c>
      <c r="Z6" s="24">
        <f>上期!C6</f>
        <v>71323227</v>
      </c>
      <c r="AA6" s="23">
        <f>上期!D6</f>
        <v>74900820</v>
      </c>
      <c r="AB6" s="25">
        <f>上期!E6</f>
        <v>95.223559635261665</v>
      </c>
      <c r="AC6" s="24">
        <f>'10月'!C6</f>
        <v>13240896</v>
      </c>
      <c r="AD6" s="23">
        <f>'10月'!D6</f>
        <v>14985098</v>
      </c>
      <c r="AE6" s="25">
        <f>'10月'!E6</f>
        <v>88.4</v>
      </c>
      <c r="AF6" s="24">
        <f>'11月'!C6</f>
        <v>10947492</v>
      </c>
      <c r="AG6" s="23">
        <f>'11月'!D6</f>
        <v>11940713</v>
      </c>
      <c r="AH6" s="25">
        <f>'11月'!E6</f>
        <v>91.7</v>
      </c>
      <c r="AI6" s="24">
        <f>'12月'!C6</f>
        <v>9673217</v>
      </c>
      <c r="AJ6" s="23">
        <f>'12月'!D6</f>
        <v>9865850</v>
      </c>
      <c r="AK6" s="25">
        <f>'12月'!E6</f>
        <v>98</v>
      </c>
      <c r="AL6" s="24">
        <f>'3Q'!C6</f>
        <v>33861605</v>
      </c>
      <c r="AM6" s="23">
        <f>'3Q'!D6</f>
        <v>36791661</v>
      </c>
      <c r="AN6" s="25">
        <f>'3Q'!E6</f>
        <v>92.036086655614696</v>
      </c>
      <c r="AO6" s="24">
        <f>'1月'!C6</f>
        <v>9911691</v>
      </c>
      <c r="AP6" s="23">
        <f>'1月'!D6</f>
        <v>9781387</v>
      </c>
      <c r="AQ6" s="25">
        <f>'1月'!E6</f>
        <v>101.3</v>
      </c>
      <c r="AR6" s="24">
        <f>'2月'!C6</f>
        <v>10534535</v>
      </c>
      <c r="AS6" s="23">
        <f>'2月'!D6</f>
        <v>10018864</v>
      </c>
      <c r="AT6" s="25">
        <f>'2月'!E6</f>
        <v>105.1</v>
      </c>
      <c r="AU6" s="24">
        <f>'3月'!C6</f>
        <v>13913439</v>
      </c>
      <c r="AV6" s="23">
        <f>'3月'!D6</f>
        <v>12637309</v>
      </c>
      <c r="AW6" s="25">
        <f>'3月'!E6</f>
        <v>110.1</v>
      </c>
      <c r="AX6" s="24">
        <f>'4Q'!C6</f>
        <v>34359665</v>
      </c>
      <c r="AY6" s="23">
        <f>'4Q'!D6</f>
        <v>32437560</v>
      </c>
      <c r="AZ6" s="25">
        <f>'4Q'!E6</f>
        <v>105.92555358664461</v>
      </c>
    </row>
    <row r="7" spans="1:52" ht="15" customHeight="1" x14ac:dyDescent="0.15">
      <c r="A7" s="43" t="s">
        <v>70</v>
      </c>
      <c r="B7" s="21">
        <f>'4月'!C7</f>
        <v>23443621</v>
      </c>
      <c r="C7" s="9">
        <f>'4月'!D7</f>
        <v>20708604</v>
      </c>
      <c r="D7" s="22">
        <f>'4月'!E7</f>
        <v>113.2</v>
      </c>
      <c r="E7" s="21">
        <f>'5月'!C7</f>
        <v>22309526</v>
      </c>
      <c r="F7" s="9">
        <f>'5月'!D7</f>
        <v>24982874</v>
      </c>
      <c r="G7" s="22">
        <f>'5月'!H7</f>
        <v>86.3</v>
      </c>
      <c r="H7" s="21">
        <f>'6月'!C7</f>
        <v>23537940</v>
      </c>
      <c r="I7" s="9">
        <f>'6月'!D7</f>
        <v>23377196</v>
      </c>
      <c r="J7" s="22">
        <f>'6月'!E7</f>
        <v>100.7</v>
      </c>
      <c r="K7" s="21">
        <f>'1Q'!C7</f>
        <v>69291087</v>
      </c>
      <c r="L7" s="9">
        <f>'1Q'!D7</f>
        <v>69068674</v>
      </c>
      <c r="M7" s="22">
        <f>'1Q'!E7</f>
        <v>100.32201718538856</v>
      </c>
      <c r="N7" s="21">
        <f>'7月'!C7</f>
        <v>27385821</v>
      </c>
      <c r="O7" s="9">
        <f>'7月'!D7</f>
        <v>27927631</v>
      </c>
      <c r="P7" s="22">
        <f>'7月'!E7</f>
        <v>98.1</v>
      </c>
      <c r="Q7" s="21">
        <f>'8月'!C7</f>
        <v>42904375</v>
      </c>
      <c r="R7" s="9">
        <f>'8月'!D7</f>
        <v>41292273</v>
      </c>
      <c r="S7" s="22">
        <f>'8月'!E7</f>
        <v>103.9</v>
      </c>
      <c r="T7" s="21">
        <f>'9月'!C7</f>
        <v>34950791</v>
      </c>
      <c r="U7" s="9">
        <f>'9月'!D7</f>
        <v>38399013</v>
      </c>
      <c r="V7" s="22">
        <f>'9月'!E7</f>
        <v>91</v>
      </c>
      <c r="W7" s="21">
        <f>'2Q'!C7</f>
        <v>105240987</v>
      </c>
      <c r="X7" s="9">
        <f>'2Q'!D7</f>
        <v>107618917</v>
      </c>
      <c r="Y7" s="22">
        <f>'2Q'!E7</f>
        <v>97.790416344739839</v>
      </c>
      <c r="Z7" s="21">
        <f>上期!C7</f>
        <v>174532074</v>
      </c>
      <c r="AA7" s="9">
        <f>上期!D7</f>
        <v>176687591</v>
      </c>
      <c r="AB7" s="22">
        <f>上期!E7</f>
        <v>98.780040529275198</v>
      </c>
      <c r="AC7" s="21">
        <f>'10月'!C7</f>
        <v>28641537</v>
      </c>
      <c r="AD7" s="9">
        <f>'10月'!D7</f>
        <v>28557784</v>
      </c>
      <c r="AE7" s="22">
        <f>'10月'!E7</f>
        <v>100.3</v>
      </c>
      <c r="AF7" s="21">
        <f>'11月'!C7</f>
        <v>27577854</v>
      </c>
      <c r="AG7" s="9">
        <f>'11月'!D7</f>
        <v>25682258</v>
      </c>
      <c r="AH7" s="22">
        <f>'11月'!E7</f>
        <v>107.4</v>
      </c>
      <c r="AI7" s="21">
        <f>'12月'!C7</f>
        <v>30991723</v>
      </c>
      <c r="AJ7" s="9">
        <f>'12月'!D7</f>
        <v>30135127</v>
      </c>
      <c r="AK7" s="22">
        <f>'12月'!E7</f>
        <v>102.8</v>
      </c>
      <c r="AL7" s="21">
        <f>'3Q'!C7</f>
        <v>87211114</v>
      </c>
      <c r="AM7" s="9">
        <f>'3Q'!D7</f>
        <v>84375169</v>
      </c>
      <c r="AN7" s="22">
        <f>'3Q'!E7</f>
        <v>103.3611132678146</v>
      </c>
      <c r="AO7" s="21">
        <f>'1月'!C7</f>
        <v>23560420</v>
      </c>
      <c r="AP7" s="9">
        <f>'1月'!D7</f>
        <v>21897647</v>
      </c>
      <c r="AQ7" s="22">
        <f>'1月'!E7</f>
        <v>107.6</v>
      </c>
      <c r="AR7" s="21">
        <f>'2月'!C7</f>
        <v>32900448</v>
      </c>
      <c r="AS7" s="9">
        <f>'2月'!D7</f>
        <v>30257557</v>
      </c>
      <c r="AT7" s="22">
        <f>'2月'!E7</f>
        <v>108.7</v>
      </c>
      <c r="AU7" s="21">
        <f>'3月'!C7</f>
        <v>37085874</v>
      </c>
      <c r="AV7" s="9">
        <f>'3月'!D7</f>
        <v>31910271</v>
      </c>
      <c r="AW7" s="22">
        <f>'3月'!E7</f>
        <v>116.2</v>
      </c>
      <c r="AX7" s="21">
        <f>'4Q'!C7</f>
        <v>93546742</v>
      </c>
      <c r="AY7" s="9">
        <f>'4Q'!D7</f>
        <v>84065475</v>
      </c>
      <c r="AZ7" s="22">
        <f>'4Q'!E7</f>
        <v>111.27843148450658</v>
      </c>
    </row>
    <row r="8" spans="1:52" ht="15" customHeight="1" x14ac:dyDescent="0.15">
      <c r="A8" s="43" t="s">
        <v>1</v>
      </c>
      <c r="B8" s="4">
        <f>'4月'!C8</f>
        <v>7688161</v>
      </c>
      <c r="C8" s="5">
        <f>'4月'!D8</f>
        <v>8322564</v>
      </c>
      <c r="D8" s="6">
        <f>'4月'!E8</f>
        <v>92.4</v>
      </c>
      <c r="E8" s="4">
        <f>'5月'!C8</f>
        <v>8397498</v>
      </c>
      <c r="F8" s="5">
        <f>'5月'!D8</f>
        <v>10130330</v>
      </c>
      <c r="G8" s="6">
        <f>'5月'!H8</f>
        <v>101.4</v>
      </c>
      <c r="H8" s="4">
        <f>'6月'!C8</f>
        <v>10246267</v>
      </c>
      <c r="I8" s="5">
        <f>'6月'!D8</f>
        <v>10366957</v>
      </c>
      <c r="J8" s="6">
        <f>'6月'!E8</f>
        <v>98.8</v>
      </c>
      <c r="K8" s="4">
        <f>'1Q'!C8</f>
        <v>26331926</v>
      </c>
      <c r="L8" s="5">
        <f>'1Q'!D8</f>
        <v>28819851</v>
      </c>
      <c r="M8" s="6">
        <f>'1Q'!E8</f>
        <v>91.367321781087625</v>
      </c>
      <c r="N8" s="4">
        <f>'7月'!C8</f>
        <v>9568202</v>
      </c>
      <c r="O8" s="5">
        <f>'7月'!D8</f>
        <v>10674997</v>
      </c>
      <c r="P8" s="6">
        <f>'7月'!E8</f>
        <v>89.6</v>
      </c>
      <c r="Q8" s="4">
        <f>'8月'!C8</f>
        <v>12081416</v>
      </c>
      <c r="R8" s="5">
        <f>'8月'!D8</f>
        <v>12332048</v>
      </c>
      <c r="S8" s="6">
        <f>'8月'!E8</f>
        <v>98</v>
      </c>
      <c r="T8" s="4">
        <f>'9月'!C8</f>
        <v>9881921</v>
      </c>
      <c r="U8" s="5">
        <f>'9月'!D8</f>
        <v>11437975</v>
      </c>
      <c r="V8" s="6">
        <f>'9月'!E8</f>
        <v>86.4</v>
      </c>
      <c r="W8" s="4">
        <f>'2Q'!C8</f>
        <v>31531539</v>
      </c>
      <c r="X8" s="5">
        <f>'2Q'!D8</f>
        <v>34445020</v>
      </c>
      <c r="Y8" s="6">
        <f>'2Q'!E8</f>
        <v>91.541648110525117</v>
      </c>
      <c r="Z8" s="4">
        <f>上期!C8</f>
        <v>57863465</v>
      </c>
      <c r="AA8" s="5">
        <f>上期!D8</f>
        <v>63264871</v>
      </c>
      <c r="AB8" s="6">
        <f>上期!E8</f>
        <v>91.462235021391251</v>
      </c>
      <c r="AC8" s="4">
        <f>'10月'!C8</f>
        <v>10658895</v>
      </c>
      <c r="AD8" s="5">
        <f>'10月'!D8</f>
        <v>12087958</v>
      </c>
      <c r="AE8" s="6">
        <f>'10月'!E8</f>
        <v>88.2</v>
      </c>
      <c r="AF8" s="4">
        <f>'11月'!C8</f>
        <v>10998432</v>
      </c>
      <c r="AG8" s="5">
        <f>'11月'!D8</f>
        <v>10292221</v>
      </c>
      <c r="AH8" s="6">
        <f>'11月'!E8</f>
        <v>106.9</v>
      </c>
      <c r="AI8" s="4">
        <f>'12月'!C8</f>
        <v>8011344</v>
      </c>
      <c r="AJ8" s="5">
        <f>'12月'!D8</f>
        <v>7969787</v>
      </c>
      <c r="AK8" s="6">
        <f>'12月'!E8</f>
        <v>100.5</v>
      </c>
      <c r="AL8" s="4">
        <f>'3Q'!C8</f>
        <v>29668671</v>
      </c>
      <c r="AM8" s="5">
        <f>'3Q'!D8</f>
        <v>30349966</v>
      </c>
      <c r="AN8" s="6">
        <f>'3Q'!E8</f>
        <v>97.755203416043372</v>
      </c>
      <c r="AO8" s="4">
        <f>'1月'!C8</f>
        <v>8082414</v>
      </c>
      <c r="AP8" s="5">
        <f>'1月'!D8</f>
        <v>7387962</v>
      </c>
      <c r="AQ8" s="6">
        <f>'1月'!E8</f>
        <v>109.4</v>
      </c>
      <c r="AR8" s="4">
        <f>'2月'!C8</f>
        <v>9468386</v>
      </c>
      <c r="AS8" s="5">
        <f>'2月'!D8</f>
        <v>9291569</v>
      </c>
      <c r="AT8" s="6">
        <f>'2月'!E8</f>
        <v>101.9</v>
      </c>
      <c r="AU8" s="4">
        <f>'3月'!C8</f>
        <v>11562458</v>
      </c>
      <c r="AV8" s="5">
        <f>'3月'!D8</f>
        <v>10302379</v>
      </c>
      <c r="AW8" s="6">
        <f>'3月'!E8</f>
        <v>112.2</v>
      </c>
      <c r="AX8" s="4">
        <f>'4Q'!C8</f>
        <v>29113258</v>
      </c>
      <c r="AY8" s="5">
        <f>'4Q'!D8</f>
        <v>26981910</v>
      </c>
      <c r="AZ8" s="6">
        <f>'4Q'!E8</f>
        <v>107.89917392801325</v>
      </c>
    </row>
    <row r="9" spans="1:52" ht="15" customHeight="1" x14ac:dyDescent="0.15">
      <c r="A9" s="43" t="s">
        <v>71</v>
      </c>
      <c r="B9" s="4">
        <f>'4月'!C9</f>
        <v>13138524</v>
      </c>
      <c r="C9" s="5">
        <f>'4月'!D9</f>
        <v>15955759</v>
      </c>
      <c r="D9" s="6">
        <f>'4月'!E9</f>
        <v>82.3</v>
      </c>
      <c r="E9" s="4">
        <f>'5月'!C9</f>
        <v>15259094</v>
      </c>
      <c r="F9" s="5">
        <f>'5月'!D9</f>
        <v>17278491</v>
      </c>
      <c r="G9" s="6">
        <f>'5月'!H9</f>
        <v>128.30000000000001</v>
      </c>
      <c r="H9" s="4">
        <f>'6月'!C9</f>
        <v>17607596</v>
      </c>
      <c r="I9" s="5">
        <f>'6月'!D9</f>
        <v>20461461</v>
      </c>
      <c r="J9" s="6">
        <f>'6月'!E9</f>
        <v>86.1</v>
      </c>
      <c r="K9" s="4">
        <f>'1Q'!C9</f>
        <v>46005214</v>
      </c>
      <c r="L9" s="5">
        <f>'1Q'!D9</f>
        <v>53695711</v>
      </c>
      <c r="M9" s="6">
        <f>'1Q'!E9</f>
        <v>85.677632613897231</v>
      </c>
      <c r="N9" s="4">
        <f>'7月'!C9</f>
        <v>16051079</v>
      </c>
      <c r="O9" s="5">
        <f>'7月'!D9</f>
        <v>19276313</v>
      </c>
      <c r="P9" s="6">
        <f>'7月'!E9</f>
        <v>83.3</v>
      </c>
      <c r="Q9" s="4">
        <f>'8月'!C9</f>
        <v>15921660</v>
      </c>
      <c r="R9" s="5">
        <f>'8月'!D9</f>
        <v>18851205</v>
      </c>
      <c r="S9" s="6">
        <f>'8月'!E9</f>
        <v>84.5</v>
      </c>
      <c r="T9" s="4">
        <f>'9月'!C9</f>
        <v>17264908</v>
      </c>
      <c r="U9" s="5">
        <f>'9月'!D9</f>
        <v>18663540</v>
      </c>
      <c r="V9" s="6">
        <f>'9月'!E9</f>
        <v>92.5</v>
      </c>
      <c r="W9" s="4">
        <f>'2Q'!C9</f>
        <v>49237647</v>
      </c>
      <c r="X9" s="5">
        <f>'2Q'!D9</f>
        <v>56791058</v>
      </c>
      <c r="Y9" s="6">
        <f>'2Q'!E9</f>
        <v>86.699647328281856</v>
      </c>
      <c r="Z9" s="4">
        <f>上期!C9</f>
        <v>95242861</v>
      </c>
      <c r="AA9" s="5">
        <f>上期!D9</f>
        <v>110486769</v>
      </c>
      <c r="AB9" s="6">
        <f>上期!E9</f>
        <v>86.202956120474482</v>
      </c>
      <c r="AC9" s="4">
        <f>'10月'!C9</f>
        <v>15809248</v>
      </c>
      <c r="AD9" s="5">
        <f>'10月'!D9</f>
        <v>20048193</v>
      </c>
      <c r="AE9" s="6">
        <f>'10月'!E9</f>
        <v>78.900000000000006</v>
      </c>
      <c r="AF9" s="4">
        <f>'11月'!C9</f>
        <v>15314897</v>
      </c>
      <c r="AG9" s="5">
        <f>'11月'!D9</f>
        <v>15614578</v>
      </c>
      <c r="AH9" s="6">
        <f>'11月'!E9</f>
        <v>98.1</v>
      </c>
      <c r="AI9" s="4">
        <f>'12月'!C9</f>
        <v>13531312</v>
      </c>
      <c r="AJ9" s="5">
        <f>'12月'!D9</f>
        <v>13082795</v>
      </c>
      <c r="AK9" s="6">
        <f>'12月'!E9</f>
        <v>103.4</v>
      </c>
      <c r="AL9" s="4">
        <f>'3Q'!C9</f>
        <v>44655457</v>
      </c>
      <c r="AM9" s="5">
        <f>'3Q'!D9</f>
        <v>48745566</v>
      </c>
      <c r="AN9" s="6">
        <f>'3Q'!E9</f>
        <v>91.609269651315572</v>
      </c>
      <c r="AO9" s="4">
        <f>'1月'!C9</f>
        <v>15113646</v>
      </c>
      <c r="AP9" s="5">
        <f>'1月'!D9</f>
        <v>12941238</v>
      </c>
      <c r="AQ9" s="6">
        <f>'1月'!E9</f>
        <v>116.8</v>
      </c>
      <c r="AR9" s="4">
        <f>'2月'!C9</f>
        <v>14727128</v>
      </c>
      <c r="AS9" s="5">
        <f>'2月'!D9</f>
        <v>14491062</v>
      </c>
      <c r="AT9" s="6">
        <f>'2月'!E9</f>
        <v>101.6</v>
      </c>
      <c r="AU9" s="4">
        <f>'3月'!C9</f>
        <v>17252115</v>
      </c>
      <c r="AV9" s="5">
        <f>'3月'!D9</f>
        <v>14462204</v>
      </c>
      <c r="AW9" s="6">
        <f>'3月'!E9</f>
        <v>119.3</v>
      </c>
      <c r="AX9" s="4">
        <f>'4Q'!C9</f>
        <v>47092889</v>
      </c>
      <c r="AY9" s="5">
        <f>'4Q'!D9</f>
        <v>41894504</v>
      </c>
      <c r="AZ9" s="6">
        <f>'4Q'!E9</f>
        <v>112.40827436458014</v>
      </c>
    </row>
    <row r="10" spans="1:52" ht="15" customHeight="1" x14ac:dyDescent="0.15">
      <c r="A10" s="43" t="s">
        <v>72</v>
      </c>
      <c r="B10" s="4">
        <f>'4月'!C10</f>
        <v>1015598</v>
      </c>
      <c r="C10" s="5">
        <f>'4月'!D10</f>
        <v>1026946</v>
      </c>
      <c r="D10" s="6">
        <f>'4月'!E10</f>
        <v>98.9</v>
      </c>
      <c r="E10" s="4">
        <f>'5月'!C10</f>
        <v>1170297</v>
      </c>
      <c r="F10" s="5">
        <f>'5月'!D10</f>
        <v>1214978</v>
      </c>
      <c r="G10" s="6">
        <f>'5月'!H10</f>
        <v>132</v>
      </c>
      <c r="H10" s="4">
        <f>'6月'!C10</f>
        <v>2546307</v>
      </c>
      <c r="I10" s="5">
        <f>'6月'!D10</f>
        <v>2284191</v>
      </c>
      <c r="J10" s="6">
        <f>'6月'!E10</f>
        <v>111.5</v>
      </c>
      <c r="K10" s="4">
        <f>'1Q'!C10</f>
        <v>4732202</v>
      </c>
      <c r="L10" s="5">
        <f>'1Q'!D10</f>
        <v>4526115</v>
      </c>
      <c r="M10" s="6">
        <f>'1Q'!E10</f>
        <v>104.55328686964427</v>
      </c>
      <c r="N10" s="4">
        <f>'7月'!C10</f>
        <v>3060586</v>
      </c>
      <c r="O10" s="5">
        <f>'7月'!D10</f>
        <v>2548421</v>
      </c>
      <c r="P10" s="6">
        <f>'7月'!E10</f>
        <v>120.1</v>
      </c>
      <c r="Q10" s="4">
        <f>'8月'!C10</f>
        <v>4335390</v>
      </c>
      <c r="R10" s="5">
        <f>'8月'!D10</f>
        <v>1993701</v>
      </c>
      <c r="S10" s="6">
        <f>'8月'!E10</f>
        <v>217.5</v>
      </c>
      <c r="T10" s="4">
        <f>'9月'!C10</f>
        <v>3431861</v>
      </c>
      <c r="U10" s="5">
        <f>'9月'!D10</f>
        <v>1641952</v>
      </c>
      <c r="V10" s="6">
        <f>'9月'!E10</f>
        <v>209</v>
      </c>
      <c r="W10" s="4">
        <f>'2Q'!C10</f>
        <v>10827837</v>
      </c>
      <c r="X10" s="5">
        <f>'2Q'!D10</f>
        <v>6184074</v>
      </c>
      <c r="Y10" s="6">
        <f>'2Q'!E10</f>
        <v>175.09229352688857</v>
      </c>
      <c r="Z10" s="4">
        <f>上期!C10</f>
        <v>15560039</v>
      </c>
      <c r="AA10" s="5">
        <f>上期!D10</f>
        <v>10710189</v>
      </c>
      <c r="AB10" s="6">
        <f>上期!E10</f>
        <v>145.28258091430507</v>
      </c>
      <c r="AC10" s="4">
        <f>'10月'!C10</f>
        <v>2404184</v>
      </c>
      <c r="AD10" s="5">
        <f>'10月'!D10</f>
        <v>1196831</v>
      </c>
      <c r="AE10" s="6">
        <f>'10月'!E10</f>
        <v>200.9</v>
      </c>
      <c r="AF10" s="4">
        <f>'11月'!C10</f>
        <v>2670688</v>
      </c>
      <c r="AG10" s="5">
        <f>'11月'!D10</f>
        <v>1178005</v>
      </c>
      <c r="AH10" s="6">
        <f>'11月'!E10</f>
        <v>226.7</v>
      </c>
      <c r="AI10" s="4">
        <f>'12月'!C10</f>
        <v>3379692</v>
      </c>
      <c r="AJ10" s="5">
        <f>'12月'!D10</f>
        <v>1567440</v>
      </c>
      <c r="AK10" s="6">
        <f>'12月'!E10</f>
        <v>215.6</v>
      </c>
      <c r="AL10" s="4">
        <f>'3Q'!C10</f>
        <v>8454564</v>
      </c>
      <c r="AM10" s="5">
        <f>'3Q'!D10</f>
        <v>3942276</v>
      </c>
      <c r="AN10" s="6">
        <f>'3Q'!E10</f>
        <v>214.45895721151942</v>
      </c>
      <c r="AO10" s="4">
        <f>'1月'!C10</f>
        <v>2724880</v>
      </c>
      <c r="AP10" s="5">
        <f>'1月'!D10</f>
        <v>1952651</v>
      </c>
      <c r="AQ10" s="6">
        <f>'1月'!E10</f>
        <v>139.5</v>
      </c>
      <c r="AR10" s="4">
        <f>'2月'!C10</f>
        <v>2892554</v>
      </c>
      <c r="AS10" s="5">
        <f>'2月'!D10</f>
        <v>2338030</v>
      </c>
      <c r="AT10" s="6">
        <f>'2月'!E10</f>
        <v>123.7</v>
      </c>
      <c r="AU10" s="4">
        <f>'3月'!C10</f>
        <v>3725560</v>
      </c>
      <c r="AV10" s="5">
        <f>'3月'!D10</f>
        <v>3016270</v>
      </c>
      <c r="AW10" s="6">
        <f>'3月'!E10</f>
        <v>123.5</v>
      </c>
      <c r="AX10" s="4">
        <f>'4Q'!C10</f>
        <v>9342994</v>
      </c>
      <c r="AY10" s="5">
        <f>'4Q'!D10</f>
        <v>7306951</v>
      </c>
      <c r="AZ10" s="6">
        <f>'4Q'!E10</f>
        <v>127.86446768289537</v>
      </c>
    </row>
    <row r="11" spans="1:52" ht="15" customHeight="1" x14ac:dyDescent="0.15">
      <c r="A11" s="43" t="s">
        <v>2</v>
      </c>
      <c r="B11" s="4">
        <f>'4月'!C11</f>
        <v>13948046</v>
      </c>
      <c r="C11" s="5">
        <f>'4月'!D11</f>
        <v>13911045</v>
      </c>
      <c r="D11" s="6">
        <f>'4月'!E11</f>
        <v>100.3</v>
      </c>
      <c r="E11" s="4">
        <f>'5月'!C11</f>
        <v>13874040</v>
      </c>
      <c r="F11" s="5">
        <f>'5月'!D11</f>
        <v>16069820</v>
      </c>
      <c r="G11" s="7" t="str">
        <f>'5月'!H11</f>
        <v>－</v>
      </c>
      <c r="H11" s="4">
        <f>'6月'!C11</f>
        <v>14578167</v>
      </c>
      <c r="I11" s="5">
        <f>'6月'!D11</f>
        <v>15160096</v>
      </c>
      <c r="J11" s="6">
        <f>'6月'!E11</f>
        <v>96.2</v>
      </c>
      <c r="K11" s="4">
        <f>'1Q'!C11</f>
        <v>42400253</v>
      </c>
      <c r="L11" s="5">
        <f>'1Q'!D11</f>
        <v>45140961</v>
      </c>
      <c r="M11" s="6">
        <f>'1Q'!E11</f>
        <v>93.928556372559285</v>
      </c>
      <c r="N11" s="4">
        <f>'7月'!C11</f>
        <v>18190614</v>
      </c>
      <c r="O11" s="5">
        <f>'7月'!D11</f>
        <v>18848956</v>
      </c>
      <c r="P11" s="6">
        <f>'7月'!E11</f>
        <v>96.5</v>
      </c>
      <c r="Q11" s="4">
        <f>'8月'!C11</f>
        <v>27669433</v>
      </c>
      <c r="R11" s="5">
        <f>'8月'!D11</f>
        <v>28486584</v>
      </c>
      <c r="S11" s="6">
        <f>'8月'!E11</f>
        <v>97.1</v>
      </c>
      <c r="T11" s="4">
        <f>'9月'!C11</f>
        <v>19532066</v>
      </c>
      <c r="U11" s="5">
        <f>'9月'!D11</f>
        <v>24139432</v>
      </c>
      <c r="V11" s="6">
        <f>'9月'!E11</f>
        <v>80.900000000000006</v>
      </c>
      <c r="W11" s="4">
        <f>'2Q'!C11</f>
        <v>65392113</v>
      </c>
      <c r="X11" s="5">
        <f>'2Q'!D11</f>
        <v>71474972</v>
      </c>
      <c r="Y11" s="6">
        <f>'2Q'!E11</f>
        <v>91.489525872077294</v>
      </c>
      <c r="Z11" s="4">
        <f>上期!C11</f>
        <v>107792366</v>
      </c>
      <c r="AA11" s="5">
        <f>上期!D11</f>
        <v>116615933</v>
      </c>
      <c r="AB11" s="6">
        <f>上期!E11</f>
        <v>92.43365226945447</v>
      </c>
      <c r="AC11" s="4">
        <f>'10月'!C11</f>
        <v>17395778</v>
      </c>
      <c r="AD11" s="5">
        <f>'10月'!D11</f>
        <v>20602414</v>
      </c>
      <c r="AE11" s="6">
        <f>'10月'!E11</f>
        <v>84.4</v>
      </c>
      <c r="AF11" s="4">
        <f>'11月'!C11</f>
        <v>15901027</v>
      </c>
      <c r="AG11" s="5">
        <f>'11月'!D11</f>
        <v>15738142</v>
      </c>
      <c r="AH11" s="6">
        <f>'11月'!E11</f>
        <v>101</v>
      </c>
      <c r="AI11" s="4">
        <f>'12月'!C11</f>
        <v>18463655</v>
      </c>
      <c r="AJ11" s="5">
        <f>'12月'!D11</f>
        <v>20483430</v>
      </c>
      <c r="AK11" s="6">
        <f>'12月'!E11</f>
        <v>90.1</v>
      </c>
      <c r="AL11" s="4">
        <f>'3Q'!C11</f>
        <v>51760460</v>
      </c>
      <c r="AM11" s="5">
        <f>'3Q'!D11</f>
        <v>56823986</v>
      </c>
      <c r="AN11" s="6">
        <f>'3Q'!E11</f>
        <v>91.089104520052501</v>
      </c>
      <c r="AO11" s="4">
        <f>'1月'!C11</f>
        <v>12931569</v>
      </c>
      <c r="AP11" s="5">
        <f>'1月'!D11</f>
        <v>13321588</v>
      </c>
      <c r="AQ11" s="6">
        <f>'1月'!E11</f>
        <v>97.1</v>
      </c>
      <c r="AR11" s="4">
        <f>'2月'!C11</f>
        <v>14524384</v>
      </c>
      <c r="AS11" s="5">
        <f>'2月'!D11</f>
        <v>16059105</v>
      </c>
      <c r="AT11" s="6">
        <f>'2月'!E11</f>
        <v>90.4</v>
      </c>
      <c r="AU11" s="4">
        <f>'3月'!C11</f>
        <v>17762247</v>
      </c>
      <c r="AV11" s="5">
        <f>'3月'!D11</f>
        <v>17783088</v>
      </c>
      <c r="AW11" s="6">
        <f>'3月'!E11</f>
        <v>99.9</v>
      </c>
      <c r="AX11" s="4">
        <f>'4Q'!C11</f>
        <v>45218200</v>
      </c>
      <c r="AY11" s="5">
        <f>'4Q'!D11</f>
        <v>47163781</v>
      </c>
      <c r="AZ11" s="6">
        <f>'4Q'!E11</f>
        <v>95.874840908111253</v>
      </c>
    </row>
    <row r="12" spans="1:52" ht="15" customHeight="1" x14ac:dyDescent="0.15">
      <c r="A12" s="43" t="s">
        <v>3</v>
      </c>
      <c r="B12" s="4">
        <f>'4月'!C12</f>
        <v>1504000</v>
      </c>
      <c r="C12" s="5">
        <f>'4月'!D12</f>
        <v>1535000</v>
      </c>
      <c r="D12" s="6">
        <f>'4月'!E12</f>
        <v>98</v>
      </c>
      <c r="E12" s="4">
        <f>'5月'!C12</f>
        <v>1482000</v>
      </c>
      <c r="F12" s="5">
        <f>'5月'!D12</f>
        <v>1698000</v>
      </c>
      <c r="G12" s="6">
        <f>'5月'!H12</f>
        <v>97.3</v>
      </c>
      <c r="H12" s="4">
        <f>'6月'!C12</f>
        <v>1482000</v>
      </c>
      <c r="I12" s="5">
        <f>'6月'!D12</f>
        <v>1763000</v>
      </c>
      <c r="J12" s="6">
        <f>'6月'!E12</f>
        <v>84.1</v>
      </c>
      <c r="K12" s="4">
        <f>'1Q'!C12</f>
        <v>4468000</v>
      </c>
      <c r="L12" s="5">
        <f>'1Q'!D12</f>
        <v>4996000</v>
      </c>
      <c r="M12" s="6">
        <f>'1Q'!E12</f>
        <v>89.431545236188953</v>
      </c>
      <c r="N12" s="4">
        <f>'7月'!C12</f>
        <v>1754000</v>
      </c>
      <c r="O12" s="5">
        <f>'7月'!D12</f>
        <v>2166000</v>
      </c>
      <c r="P12" s="6">
        <f>'7月'!E12</f>
        <v>81</v>
      </c>
      <c r="Q12" s="4">
        <f>'8月'!C12</f>
        <v>2575000</v>
      </c>
      <c r="R12" s="5">
        <f>'8月'!D12</f>
        <v>2887000</v>
      </c>
      <c r="S12" s="6">
        <f>'8月'!E12</f>
        <v>89.2</v>
      </c>
      <c r="T12" s="4">
        <f>'9月'!C12</f>
        <v>1920000</v>
      </c>
      <c r="U12" s="5">
        <f>'9月'!D12</f>
        <v>2263000</v>
      </c>
      <c r="V12" s="6">
        <f>'9月'!E12</f>
        <v>84.8</v>
      </c>
      <c r="W12" s="4">
        <f>'2Q'!C12</f>
        <v>6249000</v>
      </c>
      <c r="X12" s="5">
        <f>'2Q'!D12</f>
        <v>7316000</v>
      </c>
      <c r="Y12" s="6">
        <f>'2Q'!E12</f>
        <v>85.415527610716239</v>
      </c>
      <c r="Z12" s="4">
        <f>上期!C12</f>
        <v>10717000</v>
      </c>
      <c r="AA12" s="5">
        <f>上期!D12</f>
        <v>12312000</v>
      </c>
      <c r="AB12" s="6">
        <f>上期!E12</f>
        <v>87.045159194281993</v>
      </c>
      <c r="AC12" s="4">
        <f>'10月'!C12</f>
        <v>1777000</v>
      </c>
      <c r="AD12" s="5">
        <f>'10月'!D12</f>
        <v>2154000</v>
      </c>
      <c r="AE12" s="6">
        <f>'10月'!E12</f>
        <v>82.5</v>
      </c>
      <c r="AF12" s="4">
        <f>'11月'!C12</f>
        <v>1440000</v>
      </c>
      <c r="AG12" s="5">
        <f>'11月'!D12</f>
        <v>1477000</v>
      </c>
      <c r="AH12" s="6">
        <f>'11月'!E12</f>
        <v>97.5</v>
      </c>
      <c r="AI12" s="4">
        <f>'12月'!C12</f>
        <v>1857000</v>
      </c>
      <c r="AJ12" s="5">
        <f>'12月'!D12</f>
        <v>1876000</v>
      </c>
      <c r="AK12" s="6">
        <f>'12月'!E12</f>
        <v>99</v>
      </c>
      <c r="AL12" s="4">
        <f>'3Q'!C12</f>
        <v>5074000</v>
      </c>
      <c r="AM12" s="5">
        <f>'3Q'!D12</f>
        <v>5507000</v>
      </c>
      <c r="AN12" s="6">
        <f>'3Q'!E12</f>
        <v>92.137279825676416</v>
      </c>
      <c r="AO12" s="4">
        <f>'1月'!C12</f>
        <v>1362000</v>
      </c>
      <c r="AP12" s="5">
        <f>'1月'!D12</f>
        <v>1470000</v>
      </c>
      <c r="AQ12" s="6">
        <f>'1月'!E12</f>
        <v>92.7</v>
      </c>
      <c r="AR12" s="4">
        <f>'2月'!C12</f>
        <v>1660000</v>
      </c>
      <c r="AS12" s="5">
        <f>'2月'!D12</f>
        <v>1470000</v>
      </c>
      <c r="AT12" s="6">
        <f>'2月'!E12</f>
        <v>112.9</v>
      </c>
      <c r="AU12" s="4">
        <f>'3月'!C12</f>
        <v>1787000</v>
      </c>
      <c r="AV12" s="5">
        <f>'3月'!D12</f>
        <v>1693000</v>
      </c>
      <c r="AW12" s="6">
        <f>'3月'!E12</f>
        <v>105.6</v>
      </c>
      <c r="AX12" s="4">
        <f>'4Q'!C12</f>
        <v>4809000</v>
      </c>
      <c r="AY12" s="5">
        <f>'4Q'!D12</f>
        <v>4633000</v>
      </c>
      <c r="AZ12" s="6">
        <f>'4Q'!E12</f>
        <v>103.79883444852148</v>
      </c>
    </row>
    <row r="13" spans="1:52" ht="15" customHeight="1" x14ac:dyDescent="0.15">
      <c r="A13" s="43" t="s">
        <v>46</v>
      </c>
      <c r="B13" s="4">
        <f>'4月'!C13</f>
        <v>3646481</v>
      </c>
      <c r="C13" s="8">
        <f>'4月'!D13</f>
        <v>3822902</v>
      </c>
      <c r="D13" s="6">
        <f>'4月'!E13</f>
        <v>95.4</v>
      </c>
      <c r="E13" s="4">
        <f>'5月'!C13</f>
        <v>3903573</v>
      </c>
      <c r="F13" s="8">
        <f>'5月'!D13</f>
        <v>4350373</v>
      </c>
      <c r="G13" s="6">
        <f>'5月'!H13</f>
        <v>21.5</v>
      </c>
      <c r="H13" s="4">
        <f>'6月'!C13</f>
        <v>4166693</v>
      </c>
      <c r="I13" s="8">
        <f>'6月'!D13</f>
        <v>4202087</v>
      </c>
      <c r="J13" s="6">
        <f>'6月'!E13</f>
        <v>99.2</v>
      </c>
      <c r="K13" s="4">
        <f>'1Q'!C13</f>
        <v>11716747</v>
      </c>
      <c r="L13" s="8">
        <f>'1Q'!D13</f>
        <v>12375362</v>
      </c>
      <c r="M13" s="6">
        <f>'1Q'!E13</f>
        <v>94.678014267380632</v>
      </c>
      <c r="N13" s="4">
        <f>'7月'!C13</f>
        <v>4625848</v>
      </c>
      <c r="O13" s="8">
        <f>'7月'!D13</f>
        <v>5154947</v>
      </c>
      <c r="P13" s="6">
        <f>'7月'!E13</f>
        <v>89.7</v>
      </c>
      <c r="Q13" s="4">
        <f>'8月'!C13</f>
        <v>6519152</v>
      </c>
      <c r="R13" s="8">
        <f>'8月'!D13</f>
        <v>6509645</v>
      </c>
      <c r="S13" s="6">
        <f>'8月'!E13</f>
        <v>100.1</v>
      </c>
      <c r="T13" s="4">
        <f>'9月'!C13</f>
        <v>5509962</v>
      </c>
      <c r="U13" s="8">
        <f>'9月'!D13</f>
        <v>6167460</v>
      </c>
      <c r="V13" s="6">
        <f>'9月'!E13</f>
        <v>89.3</v>
      </c>
      <c r="W13" s="4">
        <f>'2Q'!C13</f>
        <v>16654962</v>
      </c>
      <c r="X13" s="8">
        <f>'2Q'!D13</f>
        <v>17832052</v>
      </c>
      <c r="Y13" s="6">
        <f>'2Q'!E13</f>
        <v>93.399021043680222</v>
      </c>
      <c r="Z13" s="4">
        <f>上期!C13</f>
        <v>28371709</v>
      </c>
      <c r="AA13" s="8">
        <f>上期!D13</f>
        <v>30207414</v>
      </c>
      <c r="AB13" s="6">
        <f>上期!E13</f>
        <v>93.92299850626074</v>
      </c>
      <c r="AC13" s="4">
        <f>'10月'!C13</f>
        <v>4237085</v>
      </c>
      <c r="AD13" s="8">
        <f>'10月'!D13</f>
        <v>5408622</v>
      </c>
      <c r="AE13" s="6">
        <f>'10月'!E13</f>
        <v>78.3</v>
      </c>
      <c r="AF13" s="4">
        <f>'11月'!C13</f>
        <v>4052416</v>
      </c>
      <c r="AG13" s="8">
        <f>'11月'!D13</f>
        <v>3968747</v>
      </c>
      <c r="AH13" s="6">
        <f>'11月'!E13</f>
        <v>102.1</v>
      </c>
      <c r="AI13" s="4">
        <f>'12月'!C13</f>
        <v>4255373</v>
      </c>
      <c r="AJ13" s="8">
        <f>'12月'!D13</f>
        <v>4851770</v>
      </c>
      <c r="AK13" s="6">
        <f>'12月'!E13</f>
        <v>87.7</v>
      </c>
      <c r="AL13" s="4">
        <f>'3Q'!C13</f>
        <v>12544874</v>
      </c>
      <c r="AM13" s="8">
        <f>'3Q'!D13</f>
        <v>14229139</v>
      </c>
      <c r="AN13" s="6">
        <f>'3Q'!E13</f>
        <v>88.163268346735521</v>
      </c>
      <c r="AO13" s="4">
        <f>'1月'!C13</f>
        <v>3771910</v>
      </c>
      <c r="AP13" s="8">
        <f>'1月'!D13</f>
        <v>3548362</v>
      </c>
      <c r="AQ13" s="6">
        <f>'1月'!E13</f>
        <v>106.3</v>
      </c>
      <c r="AR13" s="4">
        <f>'2月'!C13</f>
        <v>4421448</v>
      </c>
      <c r="AS13" s="8">
        <f>'2月'!D13</f>
        <v>4024320</v>
      </c>
      <c r="AT13" s="6">
        <f>'2月'!E13</f>
        <v>109.9</v>
      </c>
      <c r="AU13" s="4">
        <f>'3月'!C13</f>
        <v>4819648</v>
      </c>
      <c r="AV13" s="8">
        <f>'3月'!D13</f>
        <v>4315765</v>
      </c>
      <c r="AW13" s="6">
        <f>'3月'!E13</f>
        <v>111.7</v>
      </c>
      <c r="AX13" s="4">
        <f>'4Q'!C13</f>
        <v>13013006</v>
      </c>
      <c r="AY13" s="8">
        <f>'4Q'!D13</f>
        <v>11888447</v>
      </c>
      <c r="AZ13" s="6">
        <f>'4Q'!E13</f>
        <v>109.45925906049798</v>
      </c>
    </row>
    <row r="14" spans="1:52" ht="15" customHeight="1" x14ac:dyDescent="0.15">
      <c r="A14" s="43" t="s">
        <v>73</v>
      </c>
      <c r="B14" s="4">
        <f>'4月'!C14</f>
        <v>1699927</v>
      </c>
      <c r="C14" s="5">
        <f>'4月'!D14</f>
        <v>2077680</v>
      </c>
      <c r="D14" s="6">
        <f>'4月'!E14</f>
        <v>81.8</v>
      </c>
      <c r="E14" s="4">
        <f>'5月'!C14</f>
        <v>1970650</v>
      </c>
      <c r="F14" s="5">
        <f>'5月'!D14</f>
        <v>2829992</v>
      </c>
      <c r="G14" s="6">
        <f>'5月'!H14</f>
        <v>94.5</v>
      </c>
      <c r="H14" s="4">
        <f>'6月'!C14</f>
        <v>2380732</v>
      </c>
      <c r="I14" s="5">
        <f>'6月'!D14</f>
        <v>2840591</v>
      </c>
      <c r="J14" s="6">
        <f>'6月'!E14</f>
        <v>83.8</v>
      </c>
      <c r="K14" s="4">
        <f>'1Q'!C14</f>
        <v>6051309</v>
      </c>
      <c r="L14" s="5">
        <f>'1Q'!D14</f>
        <v>7748263</v>
      </c>
      <c r="M14" s="6">
        <f>'1Q'!E14</f>
        <v>78.098910684885112</v>
      </c>
      <c r="N14" s="4">
        <f>'7月'!C14</f>
        <v>2043044</v>
      </c>
      <c r="O14" s="5">
        <f>'7月'!D14</f>
        <v>2812966</v>
      </c>
      <c r="P14" s="6">
        <f>'7月'!E14</f>
        <v>72.599999999999994</v>
      </c>
      <c r="Q14" s="4">
        <f>'8月'!C14</f>
        <v>3351308</v>
      </c>
      <c r="R14" s="5">
        <f>'8月'!D14</f>
        <v>3175474</v>
      </c>
      <c r="S14" s="6">
        <f>'8月'!E14</f>
        <v>105.5</v>
      </c>
      <c r="T14" s="4">
        <f>'9月'!C14</f>
        <v>3005470</v>
      </c>
      <c r="U14" s="5">
        <f>'9月'!D14</f>
        <v>3092771</v>
      </c>
      <c r="V14" s="6">
        <f>'9月'!E14</f>
        <v>97.2</v>
      </c>
      <c r="W14" s="4">
        <f>'2Q'!C14</f>
        <v>8399822</v>
      </c>
      <c r="X14" s="5">
        <f>'2Q'!D14</f>
        <v>9081211</v>
      </c>
      <c r="Y14" s="6">
        <f>'2Q'!E14</f>
        <v>92.496716572272135</v>
      </c>
      <c r="Z14" s="4">
        <f>上期!C14</f>
        <v>14451131</v>
      </c>
      <c r="AA14" s="5">
        <f>上期!D14</f>
        <v>16829474</v>
      </c>
      <c r="AB14" s="6">
        <f>上期!E14</f>
        <v>85.867989694746257</v>
      </c>
      <c r="AC14" s="4">
        <f>'10月'!C14</f>
        <v>2667988</v>
      </c>
      <c r="AD14" s="5">
        <f>'10月'!D14</f>
        <v>3529330</v>
      </c>
      <c r="AE14" s="6">
        <f>'10月'!E14</f>
        <v>75.599999999999994</v>
      </c>
      <c r="AF14" s="4">
        <f>'11月'!C14</f>
        <v>3374993</v>
      </c>
      <c r="AG14" s="5">
        <f>'11月'!D14</f>
        <v>3461927</v>
      </c>
      <c r="AH14" s="6">
        <f>'11月'!E14</f>
        <v>97.5</v>
      </c>
      <c r="AI14" s="4">
        <f>'12月'!C14</f>
        <v>2330909</v>
      </c>
      <c r="AJ14" s="5">
        <f>'12月'!D14</f>
        <v>2610490</v>
      </c>
      <c r="AK14" s="6">
        <f>'12月'!E14</f>
        <v>89.3</v>
      </c>
      <c r="AL14" s="4">
        <f>'3Q'!C14</f>
        <v>8373890</v>
      </c>
      <c r="AM14" s="5">
        <f>'3Q'!D14</f>
        <v>9601747</v>
      </c>
      <c r="AN14" s="6">
        <f>'3Q'!E14</f>
        <v>87.212150038946035</v>
      </c>
      <c r="AO14" s="4">
        <f>'1月'!C14</f>
        <v>1989890</v>
      </c>
      <c r="AP14" s="5">
        <f>'1月'!D14</f>
        <v>2166993</v>
      </c>
      <c r="AQ14" s="6">
        <f>'1月'!E14</f>
        <v>91.8</v>
      </c>
      <c r="AR14" s="4">
        <f>'2月'!C14</f>
        <v>2875150</v>
      </c>
      <c r="AS14" s="5">
        <f>'2月'!D14</f>
        <v>2287015</v>
      </c>
      <c r="AT14" s="6">
        <f>'2月'!E14</f>
        <v>125.7</v>
      </c>
      <c r="AU14" s="4">
        <f>'3月'!C14</f>
        <v>3276316</v>
      </c>
      <c r="AV14" s="5">
        <f>'3月'!D14</f>
        <v>2930236</v>
      </c>
      <c r="AW14" s="6">
        <f>'3月'!E14</f>
        <v>111.8</v>
      </c>
      <c r="AX14" s="4">
        <f>'4Q'!C14</f>
        <v>8141356</v>
      </c>
      <c r="AY14" s="5">
        <f>'4Q'!D14</f>
        <v>7384244</v>
      </c>
      <c r="AZ14" s="6">
        <f>'4Q'!E14</f>
        <v>110.25307397751212</v>
      </c>
    </row>
    <row r="15" spans="1:52" ht="15" customHeight="1" x14ac:dyDescent="0.15">
      <c r="A15" s="43" t="s">
        <v>7</v>
      </c>
      <c r="B15" s="4">
        <f>'4月'!C15</f>
        <v>89191</v>
      </c>
      <c r="C15" s="9">
        <f>'4月'!D15</f>
        <v>111632</v>
      </c>
      <c r="D15" s="6">
        <f>'4月'!E15</f>
        <v>79.900000000000006</v>
      </c>
      <c r="E15" s="4">
        <f>'5月'!C15</f>
        <v>114419</v>
      </c>
      <c r="F15" s="9">
        <f>'5月'!D15</f>
        <v>116202</v>
      </c>
      <c r="G15" s="6">
        <f>'5月'!H15</f>
        <v>101.6</v>
      </c>
      <c r="H15" s="4">
        <f>'6月'!C15</f>
        <v>123133</v>
      </c>
      <c r="I15" s="9">
        <f>'6月'!D15</f>
        <v>124693</v>
      </c>
      <c r="J15" s="6">
        <f>'6月'!E15</f>
        <v>98.7</v>
      </c>
      <c r="K15" s="4">
        <f>'1Q'!C15</f>
        <v>326743</v>
      </c>
      <c r="L15" s="9">
        <f>'1Q'!D15</f>
        <v>352527</v>
      </c>
      <c r="M15" s="6">
        <f>'1Q'!E15</f>
        <v>92.685950296005686</v>
      </c>
      <c r="N15" s="4">
        <f>'7月'!C15</f>
        <v>130995</v>
      </c>
      <c r="O15" s="9">
        <f>'7月'!D15</f>
        <v>133923</v>
      </c>
      <c r="P15" s="6">
        <f>'7月'!E15</f>
        <v>97.8</v>
      </c>
      <c r="Q15" s="4">
        <f>'8月'!C15</f>
        <v>188435</v>
      </c>
      <c r="R15" s="9">
        <f>'8月'!D15</f>
        <v>145529</v>
      </c>
      <c r="S15" s="6">
        <f>'8月'!E15</f>
        <v>129.5</v>
      </c>
      <c r="T15" s="4">
        <f>'9月'!C15</f>
        <v>168518</v>
      </c>
      <c r="U15" s="9">
        <f>'9月'!D15</f>
        <v>188787</v>
      </c>
      <c r="V15" s="6">
        <f>'9月'!E15</f>
        <v>89.3</v>
      </c>
      <c r="W15" s="4">
        <f>'2Q'!C15</f>
        <v>487948</v>
      </c>
      <c r="X15" s="9">
        <f>'2Q'!D15</f>
        <v>468239</v>
      </c>
      <c r="Y15" s="6">
        <f>'2Q'!E15</f>
        <v>104.20917522888953</v>
      </c>
      <c r="Z15" s="4">
        <f>上期!C15</f>
        <v>814691</v>
      </c>
      <c r="AA15" s="9">
        <f>上期!D15</f>
        <v>820766</v>
      </c>
      <c r="AB15" s="6">
        <f>上期!E15</f>
        <v>99.259837761310777</v>
      </c>
      <c r="AC15" s="4">
        <f>'10月'!C15</f>
        <v>117897</v>
      </c>
      <c r="AD15" s="9">
        <f>'10月'!D15</f>
        <v>132002</v>
      </c>
      <c r="AE15" s="6">
        <f>'10月'!E15</f>
        <v>89.3</v>
      </c>
      <c r="AF15" s="4">
        <f>'11月'!C15</f>
        <v>102190</v>
      </c>
      <c r="AG15" s="9">
        <f>'11月'!D15</f>
        <v>108507</v>
      </c>
      <c r="AH15" s="6">
        <f>'11月'!E15</f>
        <v>94.2</v>
      </c>
      <c r="AI15" s="4">
        <f>'12月'!C15</f>
        <v>118618</v>
      </c>
      <c r="AJ15" s="9">
        <f>'12月'!D15</f>
        <v>128760</v>
      </c>
      <c r="AK15" s="6">
        <f>'12月'!E15</f>
        <v>92.1</v>
      </c>
      <c r="AL15" s="4">
        <f>'3Q'!C15</f>
        <v>338705</v>
      </c>
      <c r="AM15" s="9">
        <f>'3Q'!D15</f>
        <v>369269</v>
      </c>
      <c r="AN15" s="6">
        <f>'3Q'!E15</f>
        <v>91.723107003295695</v>
      </c>
      <c r="AO15" s="4">
        <f>'1月'!C15</f>
        <v>104971</v>
      </c>
      <c r="AP15" s="9">
        <f>'1月'!D15</f>
        <v>92974</v>
      </c>
      <c r="AQ15" s="6">
        <f>'1月'!E15</f>
        <v>112.9</v>
      </c>
      <c r="AR15" s="4">
        <f>'2月'!C15</f>
        <v>117622</v>
      </c>
      <c r="AS15" s="9">
        <f>'2月'!D15</f>
        <v>126912</v>
      </c>
      <c r="AT15" s="6">
        <f>'2月'!E15</f>
        <v>92.7</v>
      </c>
      <c r="AU15" s="4">
        <f>'3月'!C15</f>
        <v>142002</v>
      </c>
      <c r="AV15" s="9">
        <f>'3月'!D15</f>
        <v>139734</v>
      </c>
      <c r="AW15" s="6">
        <f>'3月'!E15</f>
        <v>101.6</v>
      </c>
      <c r="AX15" s="4">
        <f>'4Q'!C15</f>
        <v>364595</v>
      </c>
      <c r="AY15" s="9">
        <f>'4Q'!D15</f>
        <v>359620</v>
      </c>
      <c r="AZ15" s="6">
        <f>'4Q'!E15</f>
        <v>101.38340470496637</v>
      </c>
    </row>
    <row r="16" spans="1:52" ht="15" customHeight="1" x14ac:dyDescent="0.15">
      <c r="A16" s="43" t="s">
        <v>74</v>
      </c>
      <c r="B16" s="4">
        <f>'4月'!C16</f>
        <v>5125696</v>
      </c>
      <c r="C16" s="5">
        <f>'4月'!D16</f>
        <v>4965552</v>
      </c>
      <c r="D16" s="6">
        <f>'4月'!E16</f>
        <v>103.2</v>
      </c>
      <c r="E16" s="4">
        <f>'5月'!C16</f>
        <v>4735910</v>
      </c>
      <c r="F16" s="5">
        <f>'5月'!D16</f>
        <v>4839126</v>
      </c>
      <c r="G16" s="6">
        <f>'5月'!H16</f>
        <v>43</v>
      </c>
      <c r="H16" s="4">
        <f>'6月'!C16</f>
        <v>5526829</v>
      </c>
      <c r="I16" s="5">
        <f>'6月'!D16</f>
        <v>5773252</v>
      </c>
      <c r="J16" s="6">
        <f>'6月'!E16</f>
        <v>95.7</v>
      </c>
      <c r="K16" s="4">
        <f>'1Q'!C16</f>
        <v>15388435</v>
      </c>
      <c r="L16" s="5">
        <f>'1Q'!D16</f>
        <v>15577930</v>
      </c>
      <c r="M16" s="6">
        <f>'1Q'!E16</f>
        <v>98.783567521487129</v>
      </c>
      <c r="N16" s="4">
        <f>'7月'!C16</f>
        <v>4794394</v>
      </c>
      <c r="O16" s="5">
        <f>'7月'!D16</f>
        <v>5190047</v>
      </c>
      <c r="P16" s="6">
        <f>'7月'!E16</f>
        <v>92.4</v>
      </c>
      <c r="Q16" s="4">
        <f>'8月'!C16</f>
        <v>4709796</v>
      </c>
      <c r="R16" s="5">
        <f>'8月'!D16</f>
        <v>4605198</v>
      </c>
      <c r="S16" s="6">
        <f>'8月'!E16</f>
        <v>102.3</v>
      </c>
      <c r="T16" s="4">
        <f>'9月'!C16</f>
        <v>5986568</v>
      </c>
      <c r="U16" s="5">
        <f>'9月'!D16</f>
        <v>5459815</v>
      </c>
      <c r="V16" s="6">
        <f>'9月'!E16</f>
        <v>109.6</v>
      </c>
      <c r="W16" s="4">
        <f>'2Q'!C16</f>
        <v>15490758</v>
      </c>
      <c r="X16" s="5">
        <f>'2Q'!D16</f>
        <v>15255060</v>
      </c>
      <c r="Y16" s="6">
        <f>'2Q'!E16</f>
        <v>101.54504800374433</v>
      </c>
      <c r="Z16" s="4">
        <f>上期!C16</f>
        <v>30879193</v>
      </c>
      <c r="AA16" s="5">
        <f>上期!D16</f>
        <v>30832990</v>
      </c>
      <c r="AB16" s="6">
        <f>上期!E16</f>
        <v>100.14984923615906</v>
      </c>
      <c r="AC16" s="4">
        <f>'10月'!C16</f>
        <v>5353976</v>
      </c>
      <c r="AD16" s="5">
        <f>'10月'!D16</f>
        <v>6030668</v>
      </c>
      <c r="AE16" s="6">
        <f>'10月'!E16</f>
        <v>88.8</v>
      </c>
      <c r="AF16" s="4">
        <f>'11月'!C16</f>
        <v>5342847</v>
      </c>
      <c r="AG16" s="5">
        <f>'11月'!D16</f>
        <v>5299494</v>
      </c>
      <c r="AH16" s="6">
        <f>'11月'!E16</f>
        <v>100.8</v>
      </c>
      <c r="AI16" s="4">
        <f>'12月'!C16</f>
        <v>3949841</v>
      </c>
      <c r="AJ16" s="5">
        <f>'12月'!D16</f>
        <v>3538702</v>
      </c>
      <c r="AK16" s="6">
        <f>'12月'!E16</f>
        <v>111.6</v>
      </c>
      <c r="AL16" s="4">
        <f>'3Q'!C16</f>
        <v>14646664</v>
      </c>
      <c r="AM16" s="5">
        <f>'3Q'!D16</f>
        <v>14868864</v>
      </c>
      <c r="AN16" s="6">
        <f>'3Q'!E16</f>
        <v>98.505602041958284</v>
      </c>
      <c r="AO16" s="4">
        <f>'1月'!C16</f>
        <v>4428213</v>
      </c>
      <c r="AP16" s="5">
        <f>'1月'!D16</f>
        <v>4282113</v>
      </c>
      <c r="AQ16" s="6">
        <f>'1月'!E16</f>
        <v>103.4</v>
      </c>
      <c r="AR16" s="4">
        <f>'2月'!C16</f>
        <v>5122346</v>
      </c>
      <c r="AS16" s="5">
        <f>'2月'!D16</f>
        <v>4954120</v>
      </c>
      <c r="AT16" s="6">
        <f>'2月'!E16</f>
        <v>103.4</v>
      </c>
      <c r="AU16" s="4">
        <f>'3月'!C16</f>
        <v>6095028</v>
      </c>
      <c r="AV16" s="5">
        <f>'3月'!D16</f>
        <v>5017281</v>
      </c>
      <c r="AW16" s="6">
        <f>'3月'!E16</f>
        <v>121.5</v>
      </c>
      <c r="AX16" s="4">
        <f>'4Q'!C16</f>
        <v>15645587</v>
      </c>
      <c r="AY16" s="5">
        <f>'4Q'!D16</f>
        <v>14253514</v>
      </c>
      <c r="AZ16" s="6">
        <f>'4Q'!E16</f>
        <v>109.76652494255102</v>
      </c>
    </row>
    <row r="17" spans="1:52" ht="15" customHeight="1" x14ac:dyDescent="0.15">
      <c r="A17" s="43" t="s">
        <v>5</v>
      </c>
      <c r="B17" s="4">
        <f>'4月'!C17</f>
        <v>169407</v>
      </c>
      <c r="C17" s="5">
        <f>'4月'!D17</f>
        <v>197193</v>
      </c>
      <c r="D17" s="6">
        <f>'4月'!E17</f>
        <v>85.9</v>
      </c>
      <c r="E17" s="4">
        <f>'5月'!C17</f>
        <v>312106</v>
      </c>
      <c r="F17" s="5">
        <f>'5月'!D17</f>
        <v>315318</v>
      </c>
      <c r="G17" s="6">
        <f>'5月'!H17</f>
        <v>147.80000000000001</v>
      </c>
      <c r="H17" s="4">
        <f>'6月'!C17</f>
        <v>466970</v>
      </c>
      <c r="I17" s="5">
        <f>'6月'!D17</f>
        <v>498406</v>
      </c>
      <c r="J17" s="6">
        <f>'6月'!E17</f>
        <v>93.7</v>
      </c>
      <c r="K17" s="4">
        <f>'1Q'!C17</f>
        <v>948483</v>
      </c>
      <c r="L17" s="5">
        <f>'1Q'!D17</f>
        <v>1010917</v>
      </c>
      <c r="M17" s="6">
        <f>'1Q'!E17</f>
        <v>93.824023139387307</v>
      </c>
      <c r="N17" s="4">
        <f>'7月'!C17</f>
        <v>612343</v>
      </c>
      <c r="O17" s="5">
        <f>'7月'!D17</f>
        <v>931299</v>
      </c>
      <c r="P17" s="6">
        <f>'7月'!E17</f>
        <v>65.8</v>
      </c>
      <c r="Q17" s="4">
        <f>'8月'!C17</f>
        <v>477989</v>
      </c>
      <c r="R17" s="5">
        <f>'8月'!D17</f>
        <v>513524</v>
      </c>
      <c r="S17" s="6">
        <f>'8月'!E17</f>
        <v>93.1</v>
      </c>
      <c r="T17" s="4">
        <f>'9月'!C17</f>
        <v>900012</v>
      </c>
      <c r="U17" s="5">
        <f>'9月'!D17</f>
        <v>985416</v>
      </c>
      <c r="V17" s="6">
        <f>'9月'!E17</f>
        <v>91.3</v>
      </c>
      <c r="W17" s="4">
        <f>'2Q'!C17</f>
        <v>1990344</v>
      </c>
      <c r="X17" s="5">
        <f>'2Q'!D17</f>
        <v>2430239</v>
      </c>
      <c r="Y17" s="6">
        <f>'2Q'!E17</f>
        <v>81.899105396629707</v>
      </c>
      <c r="Z17" s="4">
        <f>上期!C17</f>
        <v>2938827</v>
      </c>
      <c r="AA17" s="5">
        <f>上期!D17</f>
        <v>3441156</v>
      </c>
      <c r="AB17" s="6">
        <f>上期!E17</f>
        <v>85.402318290713936</v>
      </c>
      <c r="AC17" s="4">
        <f>'10月'!C17</f>
        <v>898469</v>
      </c>
      <c r="AD17" s="5">
        <f>'10月'!D17</f>
        <v>1195386</v>
      </c>
      <c r="AE17" s="6">
        <f>'10月'!E17</f>
        <v>75.2</v>
      </c>
      <c r="AF17" s="4">
        <f>'11月'!C17</f>
        <v>1007662</v>
      </c>
      <c r="AG17" s="5">
        <f>'11月'!D17</f>
        <v>1009930</v>
      </c>
      <c r="AH17" s="6">
        <f>'11月'!E17</f>
        <v>99.8</v>
      </c>
      <c r="AI17" s="4">
        <f>'12月'!C17</f>
        <v>535509</v>
      </c>
      <c r="AJ17" s="5">
        <f>'12月'!D17</f>
        <v>501875</v>
      </c>
      <c r="AK17" s="6">
        <f>'12月'!E17</f>
        <v>106.7</v>
      </c>
      <c r="AL17" s="4">
        <f>'3Q'!C17</f>
        <v>2441640</v>
      </c>
      <c r="AM17" s="5">
        <f>'3Q'!D17</f>
        <v>2707191</v>
      </c>
      <c r="AN17" s="6">
        <f>'3Q'!E17</f>
        <v>90.190902673656936</v>
      </c>
      <c r="AO17" s="4">
        <f>'1月'!C17</f>
        <v>869663</v>
      </c>
      <c r="AP17" s="5">
        <f>'1月'!D17</f>
        <v>910806</v>
      </c>
      <c r="AQ17" s="6">
        <f>'1月'!E17</f>
        <v>95.5</v>
      </c>
      <c r="AR17" s="4">
        <f>'2月'!C17</f>
        <v>1032885</v>
      </c>
      <c r="AS17" s="5">
        <f>'2月'!D17</f>
        <v>977524</v>
      </c>
      <c r="AT17" s="6">
        <f>'2月'!E17</f>
        <v>105.7</v>
      </c>
      <c r="AU17" s="4">
        <f>'3月'!C17</f>
        <v>573650</v>
      </c>
      <c r="AV17" s="5">
        <f>'3月'!D17</f>
        <v>604925</v>
      </c>
      <c r="AW17" s="6">
        <f>'3月'!E17</f>
        <v>94.8</v>
      </c>
      <c r="AX17" s="4">
        <f>'4Q'!C17</f>
        <v>2476198</v>
      </c>
      <c r="AY17" s="5">
        <f>'4Q'!D17</f>
        <v>2493255</v>
      </c>
      <c r="AZ17" s="6">
        <f>'4Q'!E17</f>
        <v>99.315874228668946</v>
      </c>
    </row>
    <row r="18" spans="1:52" ht="15" customHeight="1" x14ac:dyDescent="0.15">
      <c r="A18" s="43" t="s">
        <v>4</v>
      </c>
      <c r="B18" s="4">
        <f>'4月'!C18</f>
        <v>774112</v>
      </c>
      <c r="C18" s="5">
        <f>'4月'!D18</f>
        <v>831047</v>
      </c>
      <c r="D18" s="6">
        <f>'4月'!E18</f>
        <v>93.1</v>
      </c>
      <c r="E18" s="4">
        <f>'5月'!C18</f>
        <v>919482</v>
      </c>
      <c r="F18" s="5">
        <f>'5月'!D18</f>
        <v>1058496</v>
      </c>
      <c r="G18" s="6">
        <f>'5月'!H18</f>
        <v>88.7</v>
      </c>
      <c r="H18" s="4">
        <f>'6月'!C18</f>
        <v>1314931</v>
      </c>
      <c r="I18" s="5">
        <f>'6月'!D18</f>
        <v>994720</v>
      </c>
      <c r="J18" s="6">
        <f>'6月'!E18</f>
        <v>132.19999999999999</v>
      </c>
      <c r="K18" s="4">
        <f>'1Q'!C18</f>
        <v>3008525</v>
      </c>
      <c r="L18" s="5">
        <f>'1Q'!D18</f>
        <v>2884263</v>
      </c>
      <c r="M18" s="6">
        <f>'1Q'!E18</f>
        <v>104.30827563228458</v>
      </c>
      <c r="N18" s="4">
        <f>'7月'!C18</f>
        <v>905688</v>
      </c>
      <c r="O18" s="5">
        <f>'7月'!D18</f>
        <v>1042218</v>
      </c>
      <c r="P18" s="6">
        <f>'7月'!E18</f>
        <v>86.9</v>
      </c>
      <c r="Q18" s="4">
        <f>'8月'!C18</f>
        <v>1380539</v>
      </c>
      <c r="R18" s="5">
        <f>'8月'!D18</f>
        <v>1136742</v>
      </c>
      <c r="S18" s="6">
        <f>'8月'!E18</f>
        <v>121.4</v>
      </c>
      <c r="T18" s="4">
        <f>'9月'!C18</f>
        <v>1406451</v>
      </c>
      <c r="U18" s="5">
        <f>'9月'!D18</f>
        <v>1241129</v>
      </c>
      <c r="V18" s="6">
        <f>'9月'!E18</f>
        <v>113.3</v>
      </c>
      <c r="W18" s="4">
        <f>'2Q'!C18</f>
        <v>3692678</v>
      </c>
      <c r="X18" s="5">
        <f>'2Q'!D18</f>
        <v>3420089</v>
      </c>
      <c r="Y18" s="6">
        <f>'2Q'!E18</f>
        <v>107.97023118404228</v>
      </c>
      <c r="Z18" s="4">
        <f>上期!C18</f>
        <v>6701203</v>
      </c>
      <c r="AA18" s="5">
        <f>上期!D18</f>
        <v>6304352</v>
      </c>
      <c r="AB18" s="6">
        <f>上期!E18</f>
        <v>106.29487376339392</v>
      </c>
      <c r="AC18" s="4">
        <f>'10月'!C18</f>
        <v>1342036</v>
      </c>
      <c r="AD18" s="5">
        <f>'10月'!D18</f>
        <v>1510634</v>
      </c>
      <c r="AE18" s="6">
        <f>'10月'!E18</f>
        <v>88.8</v>
      </c>
      <c r="AF18" s="4">
        <f>'11月'!C18</f>
        <v>1738106</v>
      </c>
      <c r="AG18" s="5">
        <f>'11月'!D18</f>
        <v>1319060</v>
      </c>
      <c r="AH18" s="6">
        <f>'11月'!E18</f>
        <v>131.80000000000001</v>
      </c>
      <c r="AI18" s="4">
        <f>'12月'!C18</f>
        <v>893291</v>
      </c>
      <c r="AJ18" s="5">
        <f>'12月'!D18</f>
        <v>1207331</v>
      </c>
      <c r="AK18" s="6">
        <f>'12月'!E18</f>
        <v>74</v>
      </c>
      <c r="AL18" s="4">
        <f>'3Q'!C18</f>
        <v>3973433</v>
      </c>
      <c r="AM18" s="5">
        <f>'3Q'!D18</f>
        <v>4037025</v>
      </c>
      <c r="AN18" s="6">
        <f>'3Q'!E18</f>
        <v>98.4247806243459</v>
      </c>
      <c r="AO18" s="4">
        <f>'1月'!C18</f>
        <v>802756</v>
      </c>
      <c r="AP18" s="5">
        <f>'1月'!D18</f>
        <v>739850</v>
      </c>
      <c r="AQ18" s="6">
        <f>'1月'!E18</f>
        <v>108.5</v>
      </c>
      <c r="AR18" s="4">
        <f>'2月'!C18</f>
        <v>1410239</v>
      </c>
      <c r="AS18" s="5">
        <f>'2月'!D18</f>
        <v>970138</v>
      </c>
      <c r="AT18" s="6">
        <f>'2月'!E18</f>
        <v>145.4</v>
      </c>
      <c r="AU18" s="4">
        <f>'3月'!C18</f>
        <v>1211094</v>
      </c>
      <c r="AV18" s="5">
        <f>'3月'!D18</f>
        <v>963392</v>
      </c>
      <c r="AW18" s="6">
        <f>'3月'!E18</f>
        <v>125.7</v>
      </c>
      <c r="AX18" s="4">
        <f>'4Q'!C18</f>
        <v>3424089</v>
      </c>
      <c r="AY18" s="5">
        <f>'4Q'!D18</f>
        <v>2673380</v>
      </c>
      <c r="AZ18" s="6">
        <f>'4Q'!E18</f>
        <v>128.08089384973329</v>
      </c>
    </row>
    <row r="19" spans="1:52" ht="15" customHeight="1" x14ac:dyDescent="0.15">
      <c r="A19" s="43" t="s">
        <v>6</v>
      </c>
      <c r="B19" s="4">
        <f>'4月'!C19</f>
        <v>589269</v>
      </c>
      <c r="C19" s="5">
        <f>'4月'!D19</f>
        <v>532051</v>
      </c>
      <c r="D19" s="6">
        <f>'4月'!E19</f>
        <v>110.8</v>
      </c>
      <c r="E19" s="4">
        <f>'5月'!C19</f>
        <v>820594</v>
      </c>
      <c r="F19" s="5">
        <f>'5月'!D19</f>
        <v>635600</v>
      </c>
      <c r="G19" s="6">
        <f>'5月'!H19</f>
        <v>982.8</v>
      </c>
      <c r="H19" s="4">
        <f>'6月'!C19</f>
        <v>624072</v>
      </c>
      <c r="I19" s="5">
        <f>'6月'!D19</f>
        <v>760988</v>
      </c>
      <c r="J19" s="6">
        <f>'6月'!E19</f>
        <v>82</v>
      </c>
      <c r="K19" s="4">
        <f>'1Q'!C19</f>
        <v>2033935</v>
      </c>
      <c r="L19" s="5">
        <f>'1Q'!D19</f>
        <v>1928639</v>
      </c>
      <c r="M19" s="6">
        <f>'1Q'!E19</f>
        <v>105.45960130433949</v>
      </c>
      <c r="N19" s="4">
        <f>'7月'!C19</f>
        <v>609257</v>
      </c>
      <c r="O19" s="5">
        <f>'7月'!D19</f>
        <v>542575</v>
      </c>
      <c r="P19" s="6">
        <f>'7月'!E19</f>
        <v>112.3</v>
      </c>
      <c r="Q19" s="4">
        <f>'8月'!C19</f>
        <v>651233</v>
      </c>
      <c r="R19" s="5">
        <f>'8月'!D19</f>
        <v>582042</v>
      </c>
      <c r="S19" s="6">
        <f>'8月'!E19</f>
        <v>111.9</v>
      </c>
      <c r="T19" s="4">
        <f>'9月'!C19</f>
        <v>701734</v>
      </c>
      <c r="U19" s="5">
        <f>'9月'!D19</f>
        <v>819591</v>
      </c>
      <c r="V19" s="6">
        <f>'9月'!E19</f>
        <v>85.6</v>
      </c>
      <c r="W19" s="4">
        <f>'2Q'!C19</f>
        <v>1962224</v>
      </c>
      <c r="X19" s="5">
        <f>'2Q'!D19</f>
        <v>1944208</v>
      </c>
      <c r="Y19" s="6">
        <f>'2Q'!E19</f>
        <v>100.92664982347569</v>
      </c>
      <c r="Z19" s="4">
        <f>上期!C19</f>
        <v>3996159</v>
      </c>
      <c r="AA19" s="5">
        <f>上期!D19</f>
        <v>3872847</v>
      </c>
      <c r="AB19" s="6">
        <f>上期!E19</f>
        <v>103.18401424068651</v>
      </c>
      <c r="AC19" s="4">
        <f>'10月'!C19</f>
        <v>902388</v>
      </c>
      <c r="AD19" s="5">
        <f>'10月'!D19</f>
        <v>811527</v>
      </c>
      <c r="AE19" s="6">
        <f>'10月'!E19</f>
        <v>111.2</v>
      </c>
      <c r="AF19" s="4">
        <f>'11月'!C19</f>
        <v>721303</v>
      </c>
      <c r="AG19" s="5">
        <f>'11月'!D19</f>
        <v>745469</v>
      </c>
      <c r="AH19" s="6">
        <f>'11月'!E19</f>
        <v>96.8</v>
      </c>
      <c r="AI19" s="4">
        <f>'12月'!C19</f>
        <v>510121</v>
      </c>
      <c r="AJ19" s="5">
        <f>'12月'!D19</f>
        <v>454428</v>
      </c>
      <c r="AK19" s="6">
        <f>'12月'!E19</f>
        <v>112.3</v>
      </c>
      <c r="AL19" s="4">
        <f>'3Q'!C19</f>
        <v>2133812</v>
      </c>
      <c r="AM19" s="5">
        <f>'3Q'!D19</f>
        <v>2011424</v>
      </c>
      <c r="AN19" s="6">
        <f>'3Q'!E19</f>
        <v>106.08464451055571</v>
      </c>
      <c r="AO19" s="4">
        <f>'1月'!C19</f>
        <v>915788</v>
      </c>
      <c r="AP19" s="5">
        <f>'1月'!D19</f>
        <v>659832</v>
      </c>
      <c r="AQ19" s="6">
        <f>'1月'!E19</f>
        <v>138.80000000000001</v>
      </c>
      <c r="AR19" s="4">
        <f>'2月'!C19</f>
        <v>578381</v>
      </c>
      <c r="AS19" s="5">
        <f>'2月'!D19</f>
        <v>725223</v>
      </c>
      <c r="AT19" s="6">
        <f>'2月'!E19</f>
        <v>79.8</v>
      </c>
      <c r="AU19" s="4">
        <f>'3月'!C19</f>
        <v>1036780</v>
      </c>
      <c r="AV19" s="5">
        <f>'3月'!D19</f>
        <v>810323</v>
      </c>
      <c r="AW19" s="6">
        <f>'3月'!E19</f>
        <v>127.9</v>
      </c>
      <c r="AX19" s="4">
        <f>'4Q'!C19</f>
        <v>2530949</v>
      </c>
      <c r="AY19" s="5">
        <f>'4Q'!D19</f>
        <v>2195378</v>
      </c>
      <c r="AZ19" s="6">
        <f>'4Q'!E19</f>
        <v>115.28534038329619</v>
      </c>
    </row>
    <row r="20" spans="1:52" ht="15" customHeight="1" x14ac:dyDescent="0.15">
      <c r="A20" s="43" t="s">
        <v>45</v>
      </c>
      <c r="B20" s="4">
        <f>'4月'!C20</f>
        <v>2499510</v>
      </c>
      <c r="C20" s="5">
        <f>'4月'!D20</f>
        <v>3104232</v>
      </c>
      <c r="D20" s="6">
        <f>'4月'!E20</f>
        <v>80.5</v>
      </c>
      <c r="E20" s="4">
        <f>'5月'!C20</f>
        <v>2454934</v>
      </c>
      <c r="F20" s="5">
        <f>'5月'!D20</f>
        <v>3265120</v>
      </c>
      <c r="G20" s="6">
        <f>'5月'!H20</f>
        <v>118</v>
      </c>
      <c r="H20" s="4">
        <f>'6月'!C20</f>
        <v>2990000</v>
      </c>
      <c r="I20" s="5">
        <f>'6月'!D20</f>
        <v>3421246</v>
      </c>
      <c r="J20" s="6">
        <f>'6月'!E20</f>
        <v>87.4</v>
      </c>
      <c r="K20" s="4">
        <f>'1Q'!C20</f>
        <v>7944444</v>
      </c>
      <c r="L20" s="5">
        <f>'1Q'!D20</f>
        <v>9790598</v>
      </c>
      <c r="M20" s="6">
        <f>'1Q'!E20</f>
        <v>81.143603281433883</v>
      </c>
      <c r="N20" s="4">
        <f>'7月'!C20</f>
        <v>2585156</v>
      </c>
      <c r="O20" s="5">
        <f>'7月'!D20</f>
        <v>3791835</v>
      </c>
      <c r="P20" s="6">
        <f>'7月'!E20</f>
        <v>68.2</v>
      </c>
      <c r="Q20" s="4">
        <f>'8月'!C20</f>
        <v>2954934</v>
      </c>
      <c r="R20" s="5">
        <f>'8月'!D20</f>
        <v>3325222</v>
      </c>
      <c r="S20" s="6">
        <f>'8月'!E20</f>
        <v>88.9</v>
      </c>
      <c r="T20" s="4">
        <f>'9月'!C20</f>
        <v>2969069</v>
      </c>
      <c r="U20" s="5">
        <f>'9月'!D20</f>
        <v>3314726</v>
      </c>
      <c r="V20" s="6">
        <f>'9月'!E20</f>
        <v>89.6</v>
      </c>
      <c r="W20" s="4">
        <f>'2Q'!C20</f>
        <v>8509159</v>
      </c>
      <c r="X20" s="5">
        <f>'2Q'!D20</f>
        <v>10431783</v>
      </c>
      <c r="Y20" s="6">
        <f>'2Q'!E20</f>
        <v>81.569555271615599</v>
      </c>
      <c r="Z20" s="4">
        <f>上期!C20</f>
        <v>16453603</v>
      </c>
      <c r="AA20" s="5">
        <f>上期!D20</f>
        <v>20222381</v>
      </c>
      <c r="AB20" s="6">
        <f>上期!E20</f>
        <v>81.363332042848953</v>
      </c>
      <c r="AC20" s="4">
        <f>'10月'!C20</f>
        <v>2803747</v>
      </c>
      <c r="AD20" s="5">
        <f>'10月'!D20</f>
        <v>3250350</v>
      </c>
      <c r="AE20" s="6">
        <f>'10月'!E20</f>
        <v>86.3</v>
      </c>
      <c r="AF20" s="4">
        <f>'11月'!C20</f>
        <v>2661695</v>
      </c>
      <c r="AG20" s="5">
        <f>'11月'!D20</f>
        <v>3016684</v>
      </c>
      <c r="AH20" s="6">
        <f>'11月'!E20</f>
        <v>88.2</v>
      </c>
      <c r="AI20" s="4">
        <f>'12月'!C20</f>
        <v>2215219</v>
      </c>
      <c r="AJ20" s="5">
        <f>'12月'!D20</f>
        <v>2383446</v>
      </c>
      <c r="AK20" s="6">
        <f>'12月'!E20</f>
        <v>92.9</v>
      </c>
      <c r="AL20" s="4">
        <f>'3Q'!C20</f>
        <v>7680661</v>
      </c>
      <c r="AM20" s="5">
        <f>'3Q'!D20</f>
        <v>8650480</v>
      </c>
      <c r="AN20" s="6">
        <f>'3Q'!E20</f>
        <v>88.788841775254085</v>
      </c>
      <c r="AO20" s="4">
        <f>'1月'!C20</f>
        <v>2216640</v>
      </c>
      <c r="AP20" s="5">
        <f>'1月'!D20</f>
        <v>2126656</v>
      </c>
      <c r="AQ20" s="6">
        <f>'1月'!E20</f>
        <v>104.2</v>
      </c>
      <c r="AR20" s="4">
        <f>'2月'!C20</f>
        <v>2527798</v>
      </c>
      <c r="AS20" s="5">
        <f>'2月'!D20</f>
        <v>3035540</v>
      </c>
      <c r="AT20" s="6">
        <f>'2月'!E20</f>
        <v>83.3</v>
      </c>
      <c r="AU20" s="4">
        <f>'3月'!C20</f>
        <v>3573578</v>
      </c>
      <c r="AV20" s="5">
        <f>'3月'!D20</f>
        <v>3130978</v>
      </c>
      <c r="AW20" s="6">
        <f>'3月'!E20</f>
        <v>114.1</v>
      </c>
      <c r="AX20" s="4">
        <f>'4Q'!C20</f>
        <v>8318016</v>
      </c>
      <c r="AY20" s="5">
        <f>'4Q'!D20</f>
        <v>8293174</v>
      </c>
      <c r="AZ20" s="6">
        <f>'4Q'!E20</f>
        <v>100.29954755561623</v>
      </c>
    </row>
    <row r="21" spans="1:52" ht="15" customHeight="1" x14ac:dyDescent="0.15">
      <c r="A21" s="43" t="s">
        <v>75</v>
      </c>
      <c r="B21" s="4">
        <f>'4月'!C21</f>
        <v>3828882</v>
      </c>
      <c r="C21" s="5">
        <f>'4月'!D21</f>
        <v>2983356</v>
      </c>
      <c r="D21" s="6">
        <f>'4月'!E21</f>
        <v>128.30000000000001</v>
      </c>
      <c r="E21" s="4">
        <f>'5月'!C21</f>
        <v>3191387</v>
      </c>
      <c r="F21" s="5">
        <f>'5月'!D21</f>
        <v>3308030</v>
      </c>
      <c r="G21" s="6">
        <f>'5月'!H21</f>
        <v>1873.5</v>
      </c>
      <c r="H21" s="4">
        <f>'6月'!C21</f>
        <v>2837405</v>
      </c>
      <c r="I21" s="5">
        <f>'6月'!D21</f>
        <v>2648380</v>
      </c>
      <c r="J21" s="6">
        <f>'6月'!E21</f>
        <v>107.1</v>
      </c>
      <c r="K21" s="4">
        <f>'1Q'!C21</f>
        <v>9857674</v>
      </c>
      <c r="L21" s="5">
        <f>'1Q'!D21</f>
        <v>8939766</v>
      </c>
      <c r="M21" s="6">
        <f>'1Q'!E21</f>
        <v>110.26769604484055</v>
      </c>
      <c r="N21" s="4">
        <f>'7月'!C21</f>
        <v>3685961</v>
      </c>
      <c r="O21" s="5">
        <f>'7月'!D21</f>
        <v>3215223</v>
      </c>
      <c r="P21" s="6">
        <f>'7月'!E21</f>
        <v>114.6</v>
      </c>
      <c r="Q21" s="4">
        <f>'8月'!C21</f>
        <v>6304614</v>
      </c>
      <c r="R21" s="5">
        <f>'8月'!D21</f>
        <v>5504542</v>
      </c>
      <c r="S21" s="6">
        <f>'8月'!E21</f>
        <v>114.5</v>
      </c>
      <c r="T21" s="4">
        <f>'9月'!C21</f>
        <v>4735517</v>
      </c>
      <c r="U21" s="5">
        <f>'9月'!D21</f>
        <v>5254292</v>
      </c>
      <c r="V21" s="6">
        <f>'9月'!E21</f>
        <v>90.1</v>
      </c>
      <c r="W21" s="4">
        <f>'2Q'!C21</f>
        <v>14726092</v>
      </c>
      <c r="X21" s="5">
        <f>'2Q'!D21</f>
        <v>13974057</v>
      </c>
      <c r="Y21" s="6">
        <f>'2Q'!E21</f>
        <v>105.38165115542321</v>
      </c>
      <c r="Z21" s="4">
        <f>上期!C21</f>
        <v>24583766</v>
      </c>
      <c r="AA21" s="5">
        <f>上期!D21</f>
        <v>22913823</v>
      </c>
      <c r="AB21" s="6">
        <f>上期!E21</f>
        <v>107.28792833915143</v>
      </c>
      <c r="AC21" s="4">
        <f>'10月'!C21</f>
        <v>3287949</v>
      </c>
      <c r="AD21" s="5">
        <f>'10月'!D21</f>
        <v>3181572</v>
      </c>
      <c r="AE21" s="6">
        <f>'10月'!E21</f>
        <v>103.3</v>
      </c>
      <c r="AF21" s="4">
        <f>'11月'!C21</f>
        <v>3291339</v>
      </c>
      <c r="AG21" s="5">
        <f>'11月'!D21</f>
        <v>2859895</v>
      </c>
      <c r="AH21" s="6">
        <f>'11月'!E21</f>
        <v>115.1</v>
      </c>
      <c r="AI21" s="4">
        <f>'12月'!C21</f>
        <v>5385682</v>
      </c>
      <c r="AJ21" s="5">
        <f>'12月'!D21</f>
        <v>5048274</v>
      </c>
      <c r="AK21" s="6">
        <f>'12月'!E21</f>
        <v>106.7</v>
      </c>
      <c r="AL21" s="4">
        <f>'3Q'!C21</f>
        <v>11964970</v>
      </c>
      <c r="AM21" s="5">
        <f>'3Q'!D21</f>
        <v>11089741</v>
      </c>
      <c r="AN21" s="6">
        <f>'3Q'!E21</f>
        <v>107.89224022454627</v>
      </c>
      <c r="AO21" s="4">
        <f>'1月'!C21</f>
        <v>3509312</v>
      </c>
      <c r="AP21" s="5">
        <f>'1月'!D21</f>
        <v>2748888</v>
      </c>
      <c r="AQ21" s="6">
        <f>'1月'!E21</f>
        <v>127.7</v>
      </c>
      <c r="AR21" s="4">
        <f>'2月'!C21</f>
        <v>3764891</v>
      </c>
      <c r="AS21" s="5">
        <f>'2月'!D21</f>
        <v>3276072</v>
      </c>
      <c r="AT21" s="6">
        <f>'2月'!E21</f>
        <v>114.9</v>
      </c>
      <c r="AU21" s="4">
        <f>'3月'!C21</f>
        <v>5167452</v>
      </c>
      <c r="AV21" s="5">
        <f>'3月'!D21</f>
        <v>4239975</v>
      </c>
      <c r="AW21" s="6">
        <f>'3月'!E21</f>
        <v>121.9</v>
      </c>
      <c r="AX21" s="4">
        <f>'4Q'!C21</f>
        <v>12441655</v>
      </c>
      <c r="AY21" s="5">
        <f>'4Q'!D21</f>
        <v>10264935</v>
      </c>
      <c r="AZ21" s="6">
        <f>'4Q'!E21</f>
        <v>121.20539487098554</v>
      </c>
    </row>
    <row r="22" spans="1:52" ht="15" customHeight="1" x14ac:dyDescent="0.15">
      <c r="A22" s="43" t="s">
        <v>10</v>
      </c>
      <c r="B22" s="4">
        <f>'4月'!C22</f>
        <v>987041</v>
      </c>
      <c r="C22" s="5">
        <f>'4月'!D22</f>
        <v>1069502</v>
      </c>
      <c r="D22" s="6">
        <f>'4月'!E22</f>
        <v>92.3</v>
      </c>
      <c r="E22" s="4">
        <f>'5月'!C22</f>
        <v>1017451</v>
      </c>
      <c r="F22" s="5">
        <f>'5月'!D22</f>
        <v>1242296</v>
      </c>
      <c r="G22" s="6">
        <f>'5月'!H22</f>
        <v>167</v>
      </c>
      <c r="H22" s="4">
        <f>'6月'!C22</f>
        <v>1152717</v>
      </c>
      <c r="I22" s="5">
        <f>'6月'!D22</f>
        <v>1251247</v>
      </c>
      <c r="J22" s="6">
        <f>'6月'!E22</f>
        <v>92.1</v>
      </c>
      <c r="K22" s="4">
        <f>'1Q'!C22</f>
        <v>3157209</v>
      </c>
      <c r="L22" s="5">
        <f>'1Q'!D22</f>
        <v>3563045</v>
      </c>
      <c r="M22" s="6">
        <f>'1Q'!E22</f>
        <v>88.609854773094369</v>
      </c>
      <c r="N22" s="4">
        <f>'7月'!C22</f>
        <v>1112365</v>
      </c>
      <c r="O22" s="5">
        <f>'7月'!D22</f>
        <v>1304686</v>
      </c>
      <c r="P22" s="6">
        <f>'7月'!E22</f>
        <v>85.3</v>
      </c>
      <c r="Q22" s="4">
        <f>'8月'!C22</f>
        <v>1221990</v>
      </c>
      <c r="R22" s="5">
        <f>'8月'!D22</f>
        <v>1234523</v>
      </c>
      <c r="S22" s="6">
        <f>'8月'!E22</f>
        <v>99</v>
      </c>
      <c r="T22" s="4">
        <f>'9月'!C22</f>
        <v>1128722</v>
      </c>
      <c r="U22" s="5">
        <f>'9月'!D22</f>
        <v>1525096</v>
      </c>
      <c r="V22" s="6">
        <f>'9月'!E22</f>
        <v>74</v>
      </c>
      <c r="W22" s="4">
        <f>'2Q'!C22</f>
        <v>3463077</v>
      </c>
      <c r="X22" s="5">
        <f>'2Q'!D22</f>
        <v>4064305</v>
      </c>
      <c r="Y22" s="6">
        <f>'2Q'!E22</f>
        <v>85.207114131444371</v>
      </c>
      <c r="Z22" s="4">
        <f>上期!C22</f>
        <v>6620286</v>
      </c>
      <c r="AA22" s="5">
        <f>上期!D22</f>
        <v>7627350</v>
      </c>
      <c r="AB22" s="6">
        <f>上期!E22</f>
        <v>86.796672500934136</v>
      </c>
      <c r="AC22" s="4">
        <f>'10月'!C22</f>
        <v>1313919</v>
      </c>
      <c r="AD22" s="5">
        <f>'10月'!D22</f>
        <v>1453910</v>
      </c>
      <c r="AE22" s="6">
        <f>'10月'!E22</f>
        <v>90.4</v>
      </c>
      <c r="AF22" s="4">
        <f>'11月'!C22</f>
        <v>1109059</v>
      </c>
      <c r="AG22" s="5">
        <f>'11月'!D22</f>
        <v>1368241</v>
      </c>
      <c r="AH22" s="6">
        <f>'11月'!E22</f>
        <v>81.099999999999994</v>
      </c>
      <c r="AI22" s="4">
        <f>'12月'!C22</f>
        <v>1063197</v>
      </c>
      <c r="AJ22" s="5">
        <f>'12月'!D22</f>
        <v>1197022</v>
      </c>
      <c r="AK22" s="6">
        <f>'12月'!E22</f>
        <v>88.8</v>
      </c>
      <c r="AL22" s="4">
        <f>'3Q'!C22</f>
        <v>3486175</v>
      </c>
      <c r="AM22" s="5">
        <f>'3Q'!D22</f>
        <v>4019173</v>
      </c>
      <c r="AN22" s="6">
        <f>'3Q'!E22</f>
        <v>86.738615133013681</v>
      </c>
      <c r="AO22" s="4">
        <f>'1月'!C22</f>
        <v>915732</v>
      </c>
      <c r="AP22" s="5">
        <f>'1月'!D22</f>
        <v>974460</v>
      </c>
      <c r="AQ22" s="6">
        <f>'1月'!E22</f>
        <v>94</v>
      </c>
      <c r="AR22" s="4">
        <f>'2月'!C22</f>
        <v>1112512</v>
      </c>
      <c r="AS22" s="5">
        <f>'2月'!D22</f>
        <v>1117729</v>
      </c>
      <c r="AT22" s="6">
        <f>'2月'!E22</f>
        <v>99.5</v>
      </c>
      <c r="AU22" s="4">
        <f>'3月'!C22</f>
        <v>1324858</v>
      </c>
      <c r="AV22" s="5">
        <f>'3月'!D22</f>
        <v>1362265</v>
      </c>
      <c r="AW22" s="6">
        <f>'3月'!E22</f>
        <v>97.3</v>
      </c>
      <c r="AX22" s="4">
        <f>'4Q'!C22</f>
        <v>3353102</v>
      </c>
      <c r="AY22" s="5">
        <f>'4Q'!D22</f>
        <v>3454454</v>
      </c>
      <c r="AZ22" s="6">
        <f>'4Q'!E22</f>
        <v>97.066048643287772</v>
      </c>
    </row>
    <row r="23" spans="1:52" ht="15" customHeight="1" x14ac:dyDescent="0.15">
      <c r="A23" s="43" t="s">
        <v>9</v>
      </c>
      <c r="B23" s="4">
        <f>'4月'!C23</f>
        <v>385565</v>
      </c>
      <c r="C23" s="5">
        <f>'4月'!D23</f>
        <v>368729</v>
      </c>
      <c r="D23" s="6">
        <f>'4月'!E23</f>
        <v>104.6</v>
      </c>
      <c r="E23" s="4">
        <f>'5月'!C23</f>
        <v>269422</v>
      </c>
      <c r="F23" s="5">
        <f>'5月'!D23</f>
        <v>255017</v>
      </c>
      <c r="G23" s="7" t="str">
        <f>'5月'!H23</f>
        <v>－</v>
      </c>
      <c r="H23" s="4">
        <f>'6月'!C23</f>
        <v>448139</v>
      </c>
      <c r="I23" s="5">
        <f>'6月'!D23</f>
        <v>476070</v>
      </c>
      <c r="J23" s="6">
        <f>'6月'!E23</f>
        <v>94.1</v>
      </c>
      <c r="K23" s="4">
        <f>'1Q'!C23</f>
        <v>1103126</v>
      </c>
      <c r="L23" s="5">
        <f>'1Q'!D23</f>
        <v>1099816</v>
      </c>
      <c r="M23" s="6">
        <f>'1Q'!E23</f>
        <v>100.30095943321429</v>
      </c>
      <c r="N23" s="4">
        <f>'7月'!C23</f>
        <v>422539</v>
      </c>
      <c r="O23" s="5">
        <f>'7月'!D23</f>
        <v>401200</v>
      </c>
      <c r="P23" s="6">
        <f>'7月'!E23</f>
        <v>105.3</v>
      </c>
      <c r="Q23" s="4">
        <f>'8月'!C23</f>
        <v>396035</v>
      </c>
      <c r="R23" s="5">
        <f>'8月'!D23</f>
        <v>411043</v>
      </c>
      <c r="S23" s="6">
        <f>'8月'!E23</f>
        <v>96.3</v>
      </c>
      <c r="T23" s="4">
        <f>'9月'!C23</f>
        <v>361158</v>
      </c>
      <c r="U23" s="5">
        <f>'9月'!D23</f>
        <v>369277</v>
      </c>
      <c r="V23" s="6">
        <f>'9月'!E23</f>
        <v>97.8</v>
      </c>
      <c r="W23" s="4">
        <f>'2Q'!C23</f>
        <v>1179732</v>
      </c>
      <c r="X23" s="5">
        <f>'2Q'!D23</f>
        <v>1181520</v>
      </c>
      <c r="Y23" s="6">
        <f>'2Q'!E23</f>
        <v>99.848669510461093</v>
      </c>
      <c r="Z23" s="4">
        <f>上期!C23</f>
        <v>2282858</v>
      </c>
      <c r="AA23" s="5">
        <f>上期!D23</f>
        <v>2281336</v>
      </c>
      <c r="AB23" s="6">
        <f>上期!E23</f>
        <v>100.06671529314401</v>
      </c>
      <c r="AC23" s="4">
        <f>'10月'!C23</f>
        <v>425713</v>
      </c>
      <c r="AD23" s="5">
        <f>'10月'!D23</f>
        <v>457201</v>
      </c>
      <c r="AE23" s="6">
        <f>'10月'!E23</f>
        <v>93.1</v>
      </c>
      <c r="AF23" s="4">
        <f>'11月'!C23</f>
        <v>256694</v>
      </c>
      <c r="AG23" s="5">
        <f>'11月'!D23</f>
        <v>383653</v>
      </c>
      <c r="AH23" s="6">
        <f>'11月'!E23</f>
        <v>66.900000000000006</v>
      </c>
      <c r="AI23" s="4">
        <f>'12月'!C23</f>
        <v>342149</v>
      </c>
      <c r="AJ23" s="5">
        <f>'12月'!D23</f>
        <v>468056</v>
      </c>
      <c r="AK23" s="6">
        <f>'12月'!E23</f>
        <v>73.099999999999994</v>
      </c>
      <c r="AL23" s="4">
        <f>'3Q'!C23</f>
        <v>1024556</v>
      </c>
      <c r="AM23" s="5">
        <f>'3Q'!D23</f>
        <v>1308910</v>
      </c>
      <c r="AN23" s="6">
        <f>'3Q'!E23</f>
        <v>78.275511685295399</v>
      </c>
      <c r="AO23" s="4">
        <f>'1月'!C23</f>
        <v>289841</v>
      </c>
      <c r="AP23" s="5">
        <f>'1月'!D23</f>
        <v>411138</v>
      </c>
      <c r="AQ23" s="6">
        <f>'1月'!E23</f>
        <v>70.5</v>
      </c>
      <c r="AR23" s="4">
        <f>'2月'!C23</f>
        <v>471500</v>
      </c>
      <c r="AS23" s="5">
        <f>'2月'!D23</f>
        <v>604317</v>
      </c>
      <c r="AT23" s="6">
        <f>'2月'!E23</f>
        <v>78</v>
      </c>
      <c r="AU23" s="4">
        <f>'3月'!C23</f>
        <v>335885</v>
      </c>
      <c r="AV23" s="5">
        <f>'3月'!D23</f>
        <v>424553</v>
      </c>
      <c r="AW23" s="6">
        <f>'3月'!E23</f>
        <v>79.099999999999994</v>
      </c>
      <c r="AX23" s="4">
        <f>'4Q'!C23</f>
        <v>1097226</v>
      </c>
      <c r="AY23" s="5">
        <f>'4Q'!D23</f>
        <v>1440008</v>
      </c>
      <c r="AZ23" s="6">
        <f>'4Q'!E23</f>
        <v>76.195826689851714</v>
      </c>
    </row>
    <row r="24" spans="1:52" ht="15" customHeight="1" x14ac:dyDescent="0.15">
      <c r="A24" s="43" t="s">
        <v>11</v>
      </c>
      <c r="B24" s="4">
        <f>'4月'!C24</f>
        <v>3090218</v>
      </c>
      <c r="C24" s="5">
        <f>'4月'!D24</f>
        <v>3076525</v>
      </c>
      <c r="D24" s="6">
        <f>'4月'!E24</f>
        <v>100.4</v>
      </c>
      <c r="E24" s="4">
        <f>'5月'!C24</f>
        <v>3326154</v>
      </c>
      <c r="F24" s="5">
        <f>'5月'!D24</f>
        <v>3355359</v>
      </c>
      <c r="G24" s="7" t="str">
        <f>'5月'!H24</f>
        <v>－</v>
      </c>
      <c r="H24" s="4">
        <f>'6月'!C24</f>
        <v>3844572</v>
      </c>
      <c r="I24" s="5">
        <f>'6月'!D24</f>
        <v>3926140</v>
      </c>
      <c r="J24" s="6">
        <f>'6月'!E24</f>
        <v>97.9</v>
      </c>
      <c r="K24" s="4">
        <f>'1Q'!C24</f>
        <v>10260944</v>
      </c>
      <c r="L24" s="5">
        <f>'1Q'!D24</f>
        <v>10358024</v>
      </c>
      <c r="M24" s="6">
        <f>'1Q'!E24</f>
        <v>99.062755598944349</v>
      </c>
      <c r="N24" s="4">
        <f>'7月'!C24</f>
        <v>4133316</v>
      </c>
      <c r="O24" s="5">
        <f>'7月'!D24</f>
        <v>3980885</v>
      </c>
      <c r="P24" s="6">
        <f>'7月'!E24</f>
        <v>103.8</v>
      </c>
      <c r="Q24" s="4">
        <f>'8月'!C24</f>
        <v>3846692</v>
      </c>
      <c r="R24" s="5">
        <f>'8月'!D24</f>
        <v>4197539</v>
      </c>
      <c r="S24" s="6">
        <f>'8月'!E24</f>
        <v>91.6</v>
      </c>
      <c r="T24" s="4">
        <f>'9月'!C24</f>
        <v>4004200</v>
      </c>
      <c r="U24" s="5">
        <f>'9月'!D24</f>
        <v>4285851</v>
      </c>
      <c r="V24" s="6">
        <f>'9月'!E24</f>
        <v>93.4</v>
      </c>
      <c r="W24" s="4">
        <f>'2Q'!C24</f>
        <v>11984208</v>
      </c>
      <c r="X24" s="5">
        <f>'2Q'!D24</f>
        <v>12464275</v>
      </c>
      <c r="Y24" s="6">
        <f>'2Q'!E24</f>
        <v>96.148456288071301</v>
      </c>
      <c r="Z24" s="4">
        <f>上期!C24</f>
        <v>22245152</v>
      </c>
      <c r="AA24" s="5">
        <f>上期!D24</f>
        <v>22822299</v>
      </c>
      <c r="AB24" s="6">
        <f>上期!E24</f>
        <v>97.471126813297815</v>
      </c>
      <c r="AC24" s="4">
        <f>'10月'!C24</f>
        <v>3945168</v>
      </c>
      <c r="AD24" s="5">
        <f>'10月'!D24</f>
        <v>3822240</v>
      </c>
      <c r="AE24" s="6">
        <f>'10月'!E24</f>
        <v>103.2</v>
      </c>
      <c r="AF24" s="4">
        <f>'11月'!C24</f>
        <v>3988427</v>
      </c>
      <c r="AG24" s="5">
        <f>'11月'!D24</f>
        <v>3980398</v>
      </c>
      <c r="AH24" s="6">
        <f>'11月'!E24</f>
        <v>100.2</v>
      </c>
      <c r="AI24" s="4">
        <f>'12月'!C24</f>
        <v>2951370</v>
      </c>
      <c r="AJ24" s="5">
        <f>'12月'!D24</f>
        <v>2962207</v>
      </c>
      <c r="AK24" s="6">
        <f>'12月'!E24</f>
        <v>99.6</v>
      </c>
      <c r="AL24" s="4">
        <f>'3Q'!C24</f>
        <v>10884965</v>
      </c>
      <c r="AM24" s="5">
        <f>'3Q'!D24</f>
        <v>10764845</v>
      </c>
      <c r="AN24" s="6">
        <f>'3Q'!E24</f>
        <v>101.11585443171731</v>
      </c>
      <c r="AO24" s="4">
        <f>'1月'!C24</f>
        <v>3278107</v>
      </c>
      <c r="AP24" s="5">
        <f>'1月'!D24</f>
        <v>3165516</v>
      </c>
      <c r="AQ24" s="6">
        <f>'1月'!E24</f>
        <v>103.6</v>
      </c>
      <c r="AR24" s="4">
        <f>'2月'!C24</f>
        <v>3532899</v>
      </c>
      <c r="AS24" s="5">
        <f>'2月'!D24</f>
        <v>3472151</v>
      </c>
      <c r="AT24" s="6">
        <f>'2月'!E24</f>
        <v>101.7</v>
      </c>
      <c r="AU24" s="4">
        <f>'3月'!C24</f>
        <v>4167885</v>
      </c>
      <c r="AV24" s="5">
        <f>'3月'!D24</f>
        <v>3640128</v>
      </c>
      <c r="AW24" s="6">
        <f>'3月'!E24</f>
        <v>114.5</v>
      </c>
      <c r="AX24" s="4">
        <f>'4Q'!C24</f>
        <v>10978891</v>
      </c>
      <c r="AY24" s="5">
        <f>'4Q'!D24</f>
        <v>10277795</v>
      </c>
      <c r="AZ24" s="6">
        <f>'4Q'!E24</f>
        <v>106.8214631640347</v>
      </c>
    </row>
    <row r="25" spans="1:52" ht="15" customHeight="1" x14ac:dyDescent="0.15">
      <c r="A25" s="43" t="s">
        <v>13</v>
      </c>
      <c r="B25" s="4">
        <f>'4月'!C25</f>
        <v>3399033</v>
      </c>
      <c r="C25" s="5">
        <f>'4月'!D25</f>
        <v>3148726</v>
      </c>
      <c r="D25" s="6">
        <f>'4月'!E25</f>
        <v>107.9</v>
      </c>
      <c r="E25" s="4">
        <f>'5月'!C25</f>
        <v>2828780</v>
      </c>
      <c r="F25" s="5">
        <f>'5月'!D25</f>
        <v>2958667</v>
      </c>
      <c r="G25" s="6">
        <f>'5月'!H25</f>
        <v>97.6</v>
      </c>
      <c r="H25" s="4">
        <f>'6月'!C25</f>
        <v>3187880</v>
      </c>
      <c r="I25" s="5">
        <f>'6月'!D25</f>
        <v>3476340</v>
      </c>
      <c r="J25" s="6">
        <f>'6月'!E25</f>
        <v>91.7</v>
      </c>
      <c r="K25" s="4">
        <f>'1Q'!C25</f>
        <v>9415693</v>
      </c>
      <c r="L25" s="5">
        <f>'1Q'!D25</f>
        <v>9583733</v>
      </c>
      <c r="M25" s="6">
        <f>'1Q'!E25</f>
        <v>98.246612254327204</v>
      </c>
      <c r="N25" s="4">
        <f>'7月'!C25</f>
        <v>3069171</v>
      </c>
      <c r="O25" s="5">
        <f>'7月'!D25</f>
        <v>3280042</v>
      </c>
      <c r="P25" s="6">
        <f>'7月'!E25</f>
        <v>93.6</v>
      </c>
      <c r="Q25" s="4">
        <f>'8月'!C25</f>
        <v>3143208</v>
      </c>
      <c r="R25" s="5">
        <f>'8月'!D25</f>
        <v>2991818</v>
      </c>
      <c r="S25" s="6">
        <f>'8月'!E25</f>
        <v>105.1</v>
      </c>
      <c r="T25" s="4">
        <f>'9月'!C25</f>
        <v>3598729</v>
      </c>
      <c r="U25" s="5">
        <f>'9月'!D25</f>
        <v>3296307</v>
      </c>
      <c r="V25" s="6">
        <f>'9月'!E25</f>
        <v>109.2</v>
      </c>
      <c r="W25" s="4">
        <f>'2Q'!C25</f>
        <v>9811108</v>
      </c>
      <c r="X25" s="5">
        <f>'2Q'!D25</f>
        <v>9568167</v>
      </c>
      <c r="Y25" s="6">
        <f>'2Q'!E25</f>
        <v>102.53905476357174</v>
      </c>
      <c r="Z25" s="4">
        <f>上期!C25</f>
        <v>19226801</v>
      </c>
      <c r="AA25" s="5">
        <f>上期!D25</f>
        <v>19151900</v>
      </c>
      <c r="AB25" s="6">
        <f>上期!E25</f>
        <v>100.39108913475947</v>
      </c>
      <c r="AC25" s="4">
        <f>'10月'!C25</f>
        <v>3298026</v>
      </c>
      <c r="AD25" s="5">
        <f>'10月'!D25</f>
        <v>3805023</v>
      </c>
      <c r="AE25" s="6">
        <f>'10月'!E25</f>
        <v>86.7</v>
      </c>
      <c r="AF25" s="4">
        <f>'11月'!C25</f>
        <v>3182945</v>
      </c>
      <c r="AG25" s="5">
        <f>'11月'!D25</f>
        <v>3157863</v>
      </c>
      <c r="AH25" s="6">
        <f>'11月'!E25</f>
        <v>100.8</v>
      </c>
      <c r="AI25" s="4">
        <f>'12月'!C25</f>
        <v>2399359</v>
      </c>
      <c r="AJ25" s="5">
        <f>'12月'!D25</f>
        <v>2357302</v>
      </c>
      <c r="AK25" s="6">
        <f>'12月'!E25</f>
        <v>101.8</v>
      </c>
      <c r="AL25" s="4">
        <f>'3Q'!C25</f>
        <v>8880330</v>
      </c>
      <c r="AM25" s="5">
        <f>'3Q'!D25</f>
        <v>9320188</v>
      </c>
      <c r="AN25" s="6">
        <f>'3Q'!E25</f>
        <v>95.280588760655903</v>
      </c>
      <c r="AO25" s="4">
        <f>'1月'!C25</f>
        <v>2637457</v>
      </c>
      <c r="AP25" s="5">
        <f>'1月'!D25</f>
        <v>2512012</v>
      </c>
      <c r="AQ25" s="6">
        <f>'1月'!E25</f>
        <v>105</v>
      </c>
      <c r="AR25" s="4">
        <f>'2月'!C25</f>
        <v>3037624</v>
      </c>
      <c r="AS25" s="5">
        <f>'2月'!D25</f>
        <v>3048709</v>
      </c>
      <c r="AT25" s="6">
        <f>'2月'!E25</f>
        <v>99.6</v>
      </c>
      <c r="AU25" s="4">
        <f>'3月'!C25</f>
        <v>3691025</v>
      </c>
      <c r="AV25" s="5">
        <f>'3月'!D25</f>
        <v>3574343</v>
      </c>
      <c r="AW25" s="6">
        <f>'3月'!E25</f>
        <v>103.3</v>
      </c>
      <c r="AX25" s="4">
        <f>'4Q'!C25</f>
        <v>9366106</v>
      </c>
      <c r="AY25" s="5">
        <f>'4Q'!D25</f>
        <v>9135064</v>
      </c>
      <c r="AZ25" s="6">
        <f>'4Q'!E25</f>
        <v>102.52917768282741</v>
      </c>
    </row>
    <row r="26" spans="1:52" ht="15" customHeight="1" x14ac:dyDescent="0.15">
      <c r="A26" s="43" t="s">
        <v>19</v>
      </c>
      <c r="B26" s="4">
        <f>'4月'!C26</f>
        <v>1666026</v>
      </c>
      <c r="C26" s="5">
        <f>'4月'!D26</f>
        <v>1698681</v>
      </c>
      <c r="D26" s="6">
        <f>'4月'!E26</f>
        <v>98.1</v>
      </c>
      <c r="E26" s="4">
        <f>'5月'!C26</f>
        <v>1658633</v>
      </c>
      <c r="F26" s="5">
        <f>'5月'!D26</f>
        <v>1526414</v>
      </c>
      <c r="G26" s="6">
        <f>'5月'!H26</f>
        <v>631</v>
      </c>
      <c r="H26" s="4">
        <f>'6月'!C26</f>
        <v>1689068</v>
      </c>
      <c r="I26" s="5">
        <f>'6月'!D26</f>
        <v>1785784</v>
      </c>
      <c r="J26" s="6">
        <f>'6月'!E26</f>
        <v>94.6</v>
      </c>
      <c r="K26" s="4">
        <f>'1Q'!C26</f>
        <v>5013727</v>
      </c>
      <c r="L26" s="5">
        <f>'1Q'!D26</f>
        <v>5010879</v>
      </c>
      <c r="M26" s="6">
        <f>'1Q'!E26</f>
        <v>100.05683633550122</v>
      </c>
      <c r="N26" s="4">
        <f>'7月'!C26</f>
        <v>1546882</v>
      </c>
      <c r="O26" s="5">
        <f>'7月'!D26</f>
        <v>1586300</v>
      </c>
      <c r="P26" s="6">
        <f>'7月'!E26</f>
        <v>97.5</v>
      </c>
      <c r="Q26" s="4">
        <f>'8月'!C26</f>
        <v>1460864</v>
      </c>
      <c r="R26" s="5">
        <f>'8月'!D26</f>
        <v>1439661</v>
      </c>
      <c r="S26" s="6">
        <f>'8月'!E26</f>
        <v>101.5</v>
      </c>
      <c r="T26" s="4">
        <f>'9月'!C26</f>
        <v>1642116</v>
      </c>
      <c r="U26" s="5">
        <f>'9月'!D26</f>
        <v>1594322</v>
      </c>
      <c r="V26" s="6">
        <f>'9月'!E26</f>
        <v>103</v>
      </c>
      <c r="W26" s="4">
        <f>'2Q'!C26</f>
        <v>4649862</v>
      </c>
      <c r="X26" s="5">
        <f>'2Q'!D26</f>
        <v>4620283</v>
      </c>
      <c r="Y26" s="6">
        <f>'2Q'!E26</f>
        <v>100.64019887959243</v>
      </c>
      <c r="Z26" s="4">
        <f>上期!C26</f>
        <v>9663589</v>
      </c>
      <c r="AA26" s="5">
        <f>上期!D26</f>
        <v>9631162</v>
      </c>
      <c r="AB26" s="6">
        <f>上期!E26</f>
        <v>100.3366883456015</v>
      </c>
      <c r="AC26" s="4">
        <f>'10月'!C26</f>
        <v>1877062</v>
      </c>
      <c r="AD26" s="5">
        <f>'10月'!D26</f>
        <v>1604474</v>
      </c>
      <c r="AE26" s="6">
        <f>'10月'!E26</f>
        <v>117</v>
      </c>
      <c r="AF26" s="4">
        <f>'11月'!C26</f>
        <v>1758954</v>
      </c>
      <c r="AG26" s="5">
        <f>'11月'!D26</f>
        <v>1678455</v>
      </c>
      <c r="AH26" s="6">
        <f>'11月'!E26</f>
        <v>104.8</v>
      </c>
      <c r="AI26" s="4">
        <f>'12月'!C26</f>
        <v>1412294</v>
      </c>
      <c r="AJ26" s="5">
        <f>'12月'!D26</f>
        <v>1221720</v>
      </c>
      <c r="AK26" s="6">
        <f>'12月'!E26</f>
        <v>115.6</v>
      </c>
      <c r="AL26" s="4">
        <f>'3Q'!C26</f>
        <v>5048310</v>
      </c>
      <c r="AM26" s="5">
        <f>'3Q'!D26</f>
        <v>4504649</v>
      </c>
      <c r="AN26" s="6">
        <f>'3Q'!E26</f>
        <v>112.06888705424107</v>
      </c>
      <c r="AO26" s="4">
        <f>'1月'!C26</f>
        <v>1466321</v>
      </c>
      <c r="AP26" s="5">
        <f>'1月'!D26</f>
        <v>1312731</v>
      </c>
      <c r="AQ26" s="6">
        <f>'1月'!E26</f>
        <v>111.7</v>
      </c>
      <c r="AR26" s="4">
        <f>'2月'!C26</f>
        <v>1623848</v>
      </c>
      <c r="AS26" s="5">
        <f>'2月'!D26</f>
        <v>1504100</v>
      </c>
      <c r="AT26" s="6">
        <f>'2月'!E26</f>
        <v>108</v>
      </c>
      <c r="AU26" s="4">
        <f>'3月'!C26</f>
        <v>1959460</v>
      </c>
      <c r="AV26" s="5">
        <f>'3月'!D26</f>
        <v>1418044</v>
      </c>
      <c r="AW26" s="6">
        <f>'3月'!E26</f>
        <v>138.19999999999999</v>
      </c>
      <c r="AX26" s="4">
        <f>'4Q'!C26</f>
        <v>5049629</v>
      </c>
      <c r="AY26" s="5">
        <f>'4Q'!D26</f>
        <v>4234875</v>
      </c>
      <c r="AZ26" s="6">
        <f>'4Q'!E26</f>
        <v>119.23915109654948</v>
      </c>
    </row>
    <row r="27" spans="1:52" ht="15" customHeight="1" x14ac:dyDescent="0.15">
      <c r="A27" s="43" t="s">
        <v>12</v>
      </c>
      <c r="B27" s="4">
        <f>'4月'!C27</f>
        <v>394176</v>
      </c>
      <c r="C27" s="5">
        <f>'4月'!D27</f>
        <v>313406</v>
      </c>
      <c r="D27" s="6">
        <f>'4月'!E27</f>
        <v>125.8</v>
      </c>
      <c r="E27" s="4">
        <f>'5月'!C27</f>
        <v>357542</v>
      </c>
      <c r="F27" s="5">
        <f>'5月'!D27</f>
        <v>410760</v>
      </c>
      <c r="G27" s="7" t="str">
        <f>'5月'!H27</f>
        <v>－</v>
      </c>
      <c r="H27" s="4">
        <f>'6月'!C27</f>
        <v>370642</v>
      </c>
      <c r="I27" s="5">
        <f>'6月'!D27</f>
        <v>392452</v>
      </c>
      <c r="J27" s="6">
        <f>'6月'!E27</f>
        <v>94.4</v>
      </c>
      <c r="K27" s="4">
        <f>'1Q'!C27</f>
        <v>1122360</v>
      </c>
      <c r="L27" s="5">
        <f>'1Q'!D27</f>
        <v>1116618</v>
      </c>
      <c r="M27" s="6">
        <f>'1Q'!E27</f>
        <v>100.51423136650135</v>
      </c>
      <c r="N27" s="4">
        <f>'7月'!C27</f>
        <v>353191</v>
      </c>
      <c r="O27" s="5">
        <f>'7月'!D27</f>
        <v>333022</v>
      </c>
      <c r="P27" s="6">
        <f>'7月'!E27</f>
        <v>106.1</v>
      </c>
      <c r="Q27" s="4">
        <f>'8月'!C27</f>
        <v>388274</v>
      </c>
      <c r="R27" s="5">
        <f>'8月'!D27</f>
        <v>431599</v>
      </c>
      <c r="S27" s="6">
        <f>'8月'!E27</f>
        <v>90</v>
      </c>
      <c r="T27" s="4">
        <f>'9月'!C27</f>
        <v>398107</v>
      </c>
      <c r="U27" s="5">
        <f>'9月'!D27</f>
        <v>472734</v>
      </c>
      <c r="V27" s="6">
        <f>'9月'!E27</f>
        <v>84.2</v>
      </c>
      <c r="W27" s="4">
        <f>'2Q'!C27</f>
        <v>1139572</v>
      </c>
      <c r="X27" s="5">
        <f>'2Q'!D27</f>
        <v>1237355</v>
      </c>
      <c r="Y27" s="6">
        <f>'2Q'!E27</f>
        <v>92.097417475178915</v>
      </c>
      <c r="Z27" s="4">
        <f>上期!C27</f>
        <v>2261932</v>
      </c>
      <c r="AA27" s="5">
        <f>上期!D27</f>
        <v>2353973</v>
      </c>
      <c r="AB27" s="6">
        <f>上期!E27</f>
        <v>96.089972144965131</v>
      </c>
      <c r="AC27" s="4">
        <f>'10月'!C27</f>
        <v>440277</v>
      </c>
      <c r="AD27" s="5">
        <f>'10月'!D27</f>
        <v>456119</v>
      </c>
      <c r="AE27" s="6">
        <f>'10月'!E27</f>
        <v>96.5</v>
      </c>
      <c r="AF27" s="4">
        <f>'11月'!C27</f>
        <v>366898</v>
      </c>
      <c r="AG27" s="5">
        <f>'11月'!D27</f>
        <v>401260</v>
      </c>
      <c r="AH27" s="6">
        <f>'11月'!E27</f>
        <v>91.4</v>
      </c>
      <c r="AI27" s="4">
        <f>'12月'!C27</f>
        <v>422099</v>
      </c>
      <c r="AJ27" s="5">
        <f>'12月'!D27</f>
        <v>597041</v>
      </c>
      <c r="AK27" s="6">
        <f>'12月'!E27</f>
        <v>70.7</v>
      </c>
      <c r="AL27" s="4">
        <f>'3Q'!C27</f>
        <v>1229274</v>
      </c>
      <c r="AM27" s="5">
        <f>'3Q'!D27</f>
        <v>1454420</v>
      </c>
      <c r="AN27" s="6">
        <f>'3Q'!E27</f>
        <v>84.519877339420518</v>
      </c>
      <c r="AO27" s="4">
        <f>'1月'!C27</f>
        <v>319206</v>
      </c>
      <c r="AP27" s="5">
        <f>'1月'!D27</f>
        <v>288205</v>
      </c>
      <c r="AQ27" s="6">
        <f>'1月'!E27</f>
        <v>110.8</v>
      </c>
      <c r="AR27" s="4">
        <f>'2月'!C27</f>
        <v>336992</v>
      </c>
      <c r="AS27" s="5">
        <f>'2月'!D27</f>
        <v>329363</v>
      </c>
      <c r="AT27" s="6">
        <f>'2月'!E27</f>
        <v>102.3</v>
      </c>
      <c r="AU27" s="4">
        <f>'3月'!C27</f>
        <v>458256</v>
      </c>
      <c r="AV27" s="5">
        <f>'3月'!D27</f>
        <v>399941</v>
      </c>
      <c r="AW27" s="6">
        <f>'3月'!E27</f>
        <v>114.6</v>
      </c>
      <c r="AX27" s="4">
        <f>'4Q'!C27</f>
        <v>1114454</v>
      </c>
      <c r="AY27" s="5">
        <f>'4Q'!D27</f>
        <v>1017509</v>
      </c>
      <c r="AZ27" s="6">
        <f>'4Q'!E27</f>
        <v>109.527679853446</v>
      </c>
    </row>
    <row r="28" spans="1:52" ht="15" customHeight="1" x14ac:dyDescent="0.15">
      <c r="A28" s="43" t="s">
        <v>14</v>
      </c>
      <c r="B28" s="4">
        <f>'4月'!C28</f>
        <v>2232211</v>
      </c>
      <c r="C28" s="5">
        <f>'4月'!D28</f>
        <v>3179566</v>
      </c>
      <c r="D28" s="6">
        <f>'4月'!E28</f>
        <v>70.2</v>
      </c>
      <c r="E28" s="4">
        <f>'5月'!C28</f>
        <v>2153876</v>
      </c>
      <c r="F28" s="5">
        <f>'5月'!D28</f>
        <v>2410337</v>
      </c>
      <c r="G28" s="7" t="str">
        <f>'5月'!H28</f>
        <v>－</v>
      </c>
      <c r="H28" s="4">
        <f>'6月'!C28</f>
        <v>2570580</v>
      </c>
      <c r="I28" s="5">
        <f>'6月'!D28</f>
        <v>2503059</v>
      </c>
      <c r="J28" s="6">
        <f>'6月'!E28</f>
        <v>102.7</v>
      </c>
      <c r="K28" s="4">
        <f>'1Q'!C28</f>
        <v>6956667</v>
      </c>
      <c r="L28" s="5">
        <f>'1Q'!D28</f>
        <v>8092962</v>
      </c>
      <c r="M28" s="6">
        <f>'1Q'!E28</f>
        <v>85.959467003551964</v>
      </c>
      <c r="N28" s="4">
        <f>'7月'!C28</f>
        <v>2389211</v>
      </c>
      <c r="O28" s="5">
        <f>'7月'!D28</f>
        <v>2449107</v>
      </c>
      <c r="P28" s="6">
        <f>'7月'!E28</f>
        <v>97.6</v>
      </c>
      <c r="Q28" s="4">
        <f>'8月'!C28</f>
        <v>2005725</v>
      </c>
      <c r="R28" s="5">
        <f>'8月'!D28</f>
        <v>2399289</v>
      </c>
      <c r="S28" s="6">
        <f>'8月'!E28</f>
        <v>83.6</v>
      </c>
      <c r="T28" s="4">
        <f>'9月'!C28</f>
        <v>2446990</v>
      </c>
      <c r="U28" s="5">
        <f>'9月'!D28</f>
        <v>2700730</v>
      </c>
      <c r="V28" s="6">
        <f>'9月'!E28</f>
        <v>90.6</v>
      </c>
      <c r="W28" s="4">
        <f>'2Q'!C28</f>
        <v>6841926</v>
      </c>
      <c r="X28" s="5">
        <f>'2Q'!D28</f>
        <v>7549126</v>
      </c>
      <c r="Y28" s="6">
        <f>'2Q'!E28</f>
        <v>90.632028131468473</v>
      </c>
      <c r="Z28" s="4">
        <f>上期!C28</f>
        <v>13798593</v>
      </c>
      <c r="AA28" s="5">
        <f>上期!D28</f>
        <v>15642088</v>
      </c>
      <c r="AB28" s="6">
        <f>上期!E28</f>
        <v>88.214520976994891</v>
      </c>
      <c r="AC28" s="4">
        <f>'10月'!C28</f>
        <v>2317536</v>
      </c>
      <c r="AD28" s="5">
        <f>'10月'!D28</f>
        <v>2720743</v>
      </c>
      <c r="AE28" s="6">
        <f>'10月'!E28</f>
        <v>85.2</v>
      </c>
      <c r="AF28" s="4">
        <f>'11月'!C28</f>
        <v>2448365</v>
      </c>
      <c r="AG28" s="5">
        <f>'11月'!D28</f>
        <v>2752411</v>
      </c>
      <c r="AH28" s="6">
        <f>'11月'!E28</f>
        <v>89</v>
      </c>
      <c r="AI28" s="4">
        <f>'12月'!C28</f>
        <v>1768302</v>
      </c>
      <c r="AJ28" s="5">
        <f>'12月'!D28</f>
        <v>2474438</v>
      </c>
      <c r="AK28" s="6">
        <f>'12月'!E28</f>
        <v>71.5</v>
      </c>
      <c r="AL28" s="4">
        <f>'3Q'!C28</f>
        <v>6534203</v>
      </c>
      <c r="AM28" s="5">
        <f>'3Q'!D28</f>
        <v>7947592</v>
      </c>
      <c r="AN28" s="6">
        <f>'3Q'!E28</f>
        <v>82.21613540302522</v>
      </c>
      <c r="AO28" s="4">
        <f>'1月'!C28</f>
        <v>2021248</v>
      </c>
      <c r="AP28" s="5">
        <f>'1月'!D28</f>
        <v>2253732</v>
      </c>
      <c r="AQ28" s="6">
        <f>'1月'!E28</f>
        <v>89.7</v>
      </c>
      <c r="AR28" s="4">
        <f>'2月'!C28</f>
        <v>1857128</v>
      </c>
      <c r="AS28" s="5">
        <f>'2月'!D28</f>
        <v>2061109</v>
      </c>
      <c r="AT28" s="6">
        <f>'2月'!E28</f>
        <v>90.1</v>
      </c>
      <c r="AU28" s="4">
        <f>'3月'!C28</f>
        <v>2151181</v>
      </c>
      <c r="AV28" s="5">
        <f>'3月'!D28</f>
        <v>2293458</v>
      </c>
      <c r="AW28" s="6">
        <f>'3月'!E28</f>
        <v>93.8</v>
      </c>
      <c r="AX28" s="4">
        <f>'4Q'!C28</f>
        <v>6029557</v>
      </c>
      <c r="AY28" s="5">
        <f>'4Q'!D28</f>
        <v>6608299</v>
      </c>
      <c r="AZ28" s="6">
        <f>'4Q'!E28</f>
        <v>91.242194095636407</v>
      </c>
    </row>
    <row r="29" spans="1:52" ht="15" customHeight="1" x14ac:dyDescent="0.15">
      <c r="A29" s="43" t="s">
        <v>18</v>
      </c>
      <c r="B29" s="4">
        <f>'4月'!C29</f>
        <v>2013256</v>
      </c>
      <c r="C29" s="5">
        <f>'4月'!D29</f>
        <v>1992678</v>
      </c>
      <c r="D29" s="6">
        <f>'4月'!E29</f>
        <v>101</v>
      </c>
      <c r="E29" s="4">
        <f>'5月'!C29</f>
        <v>2196000</v>
      </c>
      <c r="F29" s="5">
        <f>'5月'!D29</f>
        <v>2174003</v>
      </c>
      <c r="G29" s="6">
        <f>'5月'!H29</f>
        <v>220</v>
      </c>
      <c r="H29" s="4">
        <f>'6月'!C29</f>
        <v>2438425</v>
      </c>
      <c r="I29" s="5">
        <f>'6月'!D29</f>
        <v>2365343</v>
      </c>
      <c r="J29" s="6">
        <f>'6月'!E29</f>
        <v>103.1</v>
      </c>
      <c r="K29" s="4">
        <f>'1Q'!C29</f>
        <v>6647681</v>
      </c>
      <c r="L29" s="5">
        <f>'1Q'!D29</f>
        <v>6532024</v>
      </c>
      <c r="M29" s="6">
        <f>'1Q'!E29</f>
        <v>101.77061504979162</v>
      </c>
      <c r="N29" s="4">
        <f>'7月'!C29</f>
        <v>2501097</v>
      </c>
      <c r="O29" s="5">
        <f>'7月'!D29</f>
        <v>2267782</v>
      </c>
      <c r="P29" s="6">
        <f>'7月'!E29</f>
        <v>110.3</v>
      </c>
      <c r="Q29" s="4">
        <f>'8月'!C29</f>
        <v>2289250</v>
      </c>
      <c r="R29" s="5">
        <f>'8月'!D29</f>
        <v>2239421</v>
      </c>
      <c r="S29" s="6">
        <f>'8月'!E29</f>
        <v>102.2</v>
      </c>
      <c r="T29" s="4">
        <f>'9月'!C29</f>
        <v>2500733</v>
      </c>
      <c r="U29" s="5">
        <f>'9月'!D29</f>
        <v>2575972</v>
      </c>
      <c r="V29" s="6">
        <f>'9月'!E29</f>
        <v>97.1</v>
      </c>
      <c r="W29" s="4">
        <f>'2Q'!C29</f>
        <v>7291080</v>
      </c>
      <c r="X29" s="5">
        <f>'2Q'!D29</f>
        <v>7083175</v>
      </c>
      <c r="Y29" s="6">
        <f>'2Q'!E29</f>
        <v>102.93519502200637</v>
      </c>
      <c r="Z29" s="4">
        <f>上期!C29</f>
        <v>13938761</v>
      </c>
      <c r="AA29" s="5">
        <f>上期!D29</f>
        <v>13615199</v>
      </c>
      <c r="AB29" s="6">
        <f>上期!E29</f>
        <v>102.37647646574979</v>
      </c>
      <c r="AC29" s="4">
        <f>'10月'!C29</f>
        <v>2466846</v>
      </c>
      <c r="AD29" s="5">
        <f>'10月'!D29</f>
        <v>2357747</v>
      </c>
      <c r="AE29" s="6">
        <f>'10月'!E29</f>
        <v>104.6</v>
      </c>
      <c r="AF29" s="4">
        <f>'11月'!C29</f>
        <v>2627634</v>
      </c>
      <c r="AG29" s="5">
        <f>'11月'!D29</f>
        <v>2552189</v>
      </c>
      <c r="AH29" s="6">
        <f>'11月'!E29</f>
        <v>103</v>
      </c>
      <c r="AI29" s="4">
        <f>'12月'!C29</f>
        <v>1792190</v>
      </c>
      <c r="AJ29" s="5">
        <f>'12月'!D29</f>
        <v>1755330</v>
      </c>
      <c r="AK29" s="6">
        <f>'12月'!E29</f>
        <v>102.1</v>
      </c>
      <c r="AL29" s="4">
        <f>'3Q'!C29</f>
        <v>6886670</v>
      </c>
      <c r="AM29" s="5">
        <f>'3Q'!D29</f>
        <v>6665266</v>
      </c>
      <c r="AN29" s="6">
        <f>'3Q'!E29</f>
        <v>103.32175790133506</v>
      </c>
      <c r="AO29" s="4">
        <f>'1月'!C29</f>
        <v>2008655</v>
      </c>
      <c r="AP29" s="5">
        <f>'1月'!D29</f>
        <v>1961787</v>
      </c>
      <c r="AQ29" s="6">
        <f>'1月'!E29</f>
        <v>102.4</v>
      </c>
      <c r="AR29" s="4">
        <f>'2月'!C29</f>
        <v>2327471</v>
      </c>
      <c r="AS29" s="5">
        <f>'2月'!D29</f>
        <v>2136581</v>
      </c>
      <c r="AT29" s="6">
        <f>'2月'!E29</f>
        <v>108.9</v>
      </c>
      <c r="AU29" s="4">
        <f>'3月'!C29</f>
        <v>2783862</v>
      </c>
      <c r="AV29" s="5">
        <f>'3月'!D29</f>
        <v>2305166</v>
      </c>
      <c r="AW29" s="6">
        <f>'3月'!E29</f>
        <v>120.8</v>
      </c>
      <c r="AX29" s="4">
        <f>'4Q'!C29</f>
        <v>7119988</v>
      </c>
      <c r="AY29" s="5">
        <f>'4Q'!D29</f>
        <v>6403534</v>
      </c>
      <c r="AZ29" s="6">
        <f>'4Q'!E29</f>
        <v>111.18841564673507</v>
      </c>
    </row>
    <row r="30" spans="1:52" ht="15" customHeight="1" x14ac:dyDescent="0.15">
      <c r="A30" s="43" t="s">
        <v>16</v>
      </c>
      <c r="B30" s="4">
        <f>'4月'!C30</f>
        <v>69651</v>
      </c>
      <c r="C30" s="5">
        <f>'4月'!D30</f>
        <v>80663</v>
      </c>
      <c r="D30" s="6">
        <f>'4月'!E30</f>
        <v>86.3</v>
      </c>
      <c r="E30" s="4">
        <f>'5月'!C30</f>
        <v>107615</v>
      </c>
      <c r="F30" s="5">
        <f>'5月'!D30</f>
        <v>114258</v>
      </c>
      <c r="G30" s="6">
        <f>'5月'!H30</f>
        <v>50.1</v>
      </c>
      <c r="H30" s="4">
        <f>'6月'!C30</f>
        <v>204651</v>
      </c>
      <c r="I30" s="5">
        <f>'6月'!D30</f>
        <v>190168</v>
      </c>
      <c r="J30" s="6">
        <f>'6月'!E30</f>
        <v>107.6</v>
      </c>
      <c r="K30" s="4">
        <f>'1Q'!C30</f>
        <v>381917</v>
      </c>
      <c r="L30" s="5">
        <f>'1Q'!D30</f>
        <v>385089</v>
      </c>
      <c r="M30" s="6">
        <f>'1Q'!E30</f>
        <v>99.176294311185202</v>
      </c>
      <c r="N30" s="4">
        <f>'7月'!C30</f>
        <v>91300</v>
      </c>
      <c r="O30" s="5">
        <f>'7月'!D30</f>
        <v>139746</v>
      </c>
      <c r="P30" s="6">
        <f>'7月'!E30</f>
        <v>65.3</v>
      </c>
      <c r="Q30" s="4">
        <f>'8月'!C30</f>
        <v>134223</v>
      </c>
      <c r="R30" s="5">
        <f>'8月'!D30</f>
        <v>105223</v>
      </c>
      <c r="S30" s="6">
        <f>'8月'!E30</f>
        <v>127.6</v>
      </c>
      <c r="T30" s="4">
        <f>'9月'!C30</f>
        <v>143296</v>
      </c>
      <c r="U30" s="5">
        <f>'9月'!D30</f>
        <v>168663</v>
      </c>
      <c r="V30" s="6">
        <f>'9月'!E30</f>
        <v>85</v>
      </c>
      <c r="W30" s="4">
        <f>'2Q'!C30</f>
        <v>368819</v>
      </c>
      <c r="X30" s="5">
        <f>'2Q'!D30</f>
        <v>413632</v>
      </c>
      <c r="Y30" s="6">
        <f>'2Q'!E30</f>
        <v>89.165973619062356</v>
      </c>
      <c r="Z30" s="4">
        <f>上期!C30</f>
        <v>750736</v>
      </c>
      <c r="AA30" s="5">
        <f>上期!D30</f>
        <v>798721</v>
      </c>
      <c r="AB30" s="6">
        <f>上期!E30</f>
        <v>93.99227014188935</v>
      </c>
      <c r="AC30" s="4">
        <f>'10月'!C30</f>
        <v>123588</v>
      </c>
      <c r="AD30" s="5">
        <f>'10月'!D30</f>
        <v>229965</v>
      </c>
      <c r="AE30" s="6">
        <f>'10月'!E30</f>
        <v>53.7</v>
      </c>
      <c r="AF30" s="4">
        <f>'11月'!C30</f>
        <v>128839</v>
      </c>
      <c r="AG30" s="5">
        <f>'11月'!D30</f>
        <v>128053</v>
      </c>
      <c r="AH30" s="6">
        <f>'11月'!E30</f>
        <v>100.6</v>
      </c>
      <c r="AI30" s="4">
        <f>'12月'!C30</f>
        <v>128369</v>
      </c>
      <c r="AJ30" s="5">
        <f>'12月'!D30</f>
        <v>93121</v>
      </c>
      <c r="AK30" s="6">
        <f>'12月'!E30</f>
        <v>137.9</v>
      </c>
      <c r="AL30" s="4">
        <f>'3Q'!C30</f>
        <v>380796</v>
      </c>
      <c r="AM30" s="5">
        <f>'3Q'!D30</f>
        <v>451139</v>
      </c>
      <c r="AN30" s="6">
        <f>'3Q'!E30</f>
        <v>84.407688096130016</v>
      </c>
      <c r="AO30" s="4">
        <f>'1月'!C30</f>
        <v>53231</v>
      </c>
      <c r="AP30" s="5">
        <f>'1月'!D30</f>
        <v>84047</v>
      </c>
      <c r="AQ30" s="6">
        <f>'1月'!E30</f>
        <v>63.3</v>
      </c>
      <c r="AR30" s="4">
        <f>'2月'!C30</f>
        <v>132726</v>
      </c>
      <c r="AS30" s="5">
        <f>'2月'!D30</f>
        <v>86510</v>
      </c>
      <c r="AT30" s="6">
        <f>'2月'!E30</f>
        <v>153.4</v>
      </c>
      <c r="AU30" s="4">
        <f>'3月'!C30</f>
        <v>110522</v>
      </c>
      <c r="AV30" s="5">
        <f>'3月'!D30</f>
        <v>155899</v>
      </c>
      <c r="AW30" s="6">
        <f>'3月'!E30</f>
        <v>70.900000000000006</v>
      </c>
      <c r="AX30" s="4">
        <f>'4Q'!C30</f>
        <v>296479</v>
      </c>
      <c r="AY30" s="5">
        <f>'4Q'!D30</f>
        <v>326456</v>
      </c>
      <c r="AZ30" s="6">
        <f>'4Q'!E30</f>
        <v>90.817445536305044</v>
      </c>
    </row>
    <row r="31" spans="1:52" ht="15" customHeight="1" x14ac:dyDescent="0.15">
      <c r="A31" s="67" t="s">
        <v>76</v>
      </c>
      <c r="B31" s="4">
        <f>'4月'!C31</f>
        <v>1612290</v>
      </c>
      <c r="C31" s="5">
        <f>'4月'!D31</f>
        <v>1653274</v>
      </c>
      <c r="D31" s="6">
        <f>'4月'!E31</f>
        <v>97.5</v>
      </c>
      <c r="E31" s="4">
        <f>'5月'!C31</f>
        <v>1629741</v>
      </c>
      <c r="F31" s="5">
        <f>'5月'!D31</f>
        <v>1692014</v>
      </c>
      <c r="G31" s="7" t="str">
        <f>'5月'!H31</f>
        <v>－</v>
      </c>
      <c r="H31" s="4">
        <f>'6月'!C31</f>
        <v>1630758</v>
      </c>
      <c r="I31" s="5">
        <f>'6月'!D31</f>
        <v>1685530</v>
      </c>
      <c r="J31" s="6">
        <f>'6月'!E31</f>
        <v>96.8</v>
      </c>
      <c r="K31" s="4">
        <f>'1Q'!C31</f>
        <v>4872789</v>
      </c>
      <c r="L31" s="5">
        <f>'1Q'!D31</f>
        <v>5030818</v>
      </c>
      <c r="M31" s="6">
        <f>'1Q'!E31</f>
        <v>96.858781216096475</v>
      </c>
      <c r="N31" s="4">
        <f>'7月'!C31</f>
        <v>1759709</v>
      </c>
      <c r="O31" s="5">
        <f>'7月'!D31</f>
        <v>1802175</v>
      </c>
      <c r="P31" s="6">
        <f>'7月'!E31</f>
        <v>97.6</v>
      </c>
      <c r="Q31" s="4">
        <f>'8月'!C31</f>
        <v>1986872</v>
      </c>
      <c r="R31" s="5">
        <f>'8月'!D31</f>
        <v>2153482</v>
      </c>
      <c r="S31" s="6">
        <f>'8月'!E31</f>
        <v>92.3</v>
      </c>
      <c r="T31" s="4">
        <f>'9月'!C31</f>
        <v>1990281</v>
      </c>
      <c r="U31" s="5">
        <f>'9月'!D31</f>
        <v>2099169</v>
      </c>
      <c r="V31" s="6">
        <f>'9月'!E31</f>
        <v>94.8</v>
      </c>
      <c r="W31" s="4">
        <f>'2Q'!C31</f>
        <v>5736862</v>
      </c>
      <c r="X31" s="5">
        <f>'2Q'!D31</f>
        <v>6054826</v>
      </c>
      <c r="Y31" s="6">
        <f>'2Q'!E31</f>
        <v>94.748585673642808</v>
      </c>
      <c r="Z31" s="4">
        <f>上期!C31</f>
        <v>10609651</v>
      </c>
      <c r="AA31" s="5">
        <f>上期!D31</f>
        <v>11085644</v>
      </c>
      <c r="AB31" s="6">
        <f>上期!E31</f>
        <v>95.706221487899128</v>
      </c>
      <c r="AC31" s="4">
        <f>'10月'!C31</f>
        <v>1680960</v>
      </c>
      <c r="AD31" s="5">
        <f>'10月'!D31</f>
        <v>1756880</v>
      </c>
      <c r="AE31" s="6">
        <f>'10月'!E31</f>
        <v>95.7</v>
      </c>
      <c r="AF31" s="4">
        <f>'11月'!C31</f>
        <v>1700166</v>
      </c>
      <c r="AG31" s="5">
        <f>'11月'!D31</f>
        <v>1805032</v>
      </c>
      <c r="AH31" s="6">
        <f>'11月'!E31</f>
        <v>94.2</v>
      </c>
      <c r="AI31" s="4">
        <f>'12月'!C31</f>
        <v>1561487</v>
      </c>
      <c r="AJ31" s="5">
        <f>'12月'!D31</f>
        <v>1699787</v>
      </c>
      <c r="AK31" s="6">
        <f>'12月'!E31</f>
        <v>91.9</v>
      </c>
      <c r="AL31" s="4">
        <f>'3Q'!C31</f>
        <v>4942613</v>
      </c>
      <c r="AM31" s="5">
        <f>'3Q'!D31</f>
        <v>5261699</v>
      </c>
      <c r="AN31" s="6">
        <f>'3Q'!E31</f>
        <v>93.935685032534167</v>
      </c>
      <c r="AO31" s="4">
        <f>'1月'!C31</f>
        <v>1551483</v>
      </c>
      <c r="AP31" s="5">
        <f>'1月'!D31</f>
        <v>1538041</v>
      </c>
      <c r="AQ31" s="6">
        <f>'1月'!E31</f>
        <v>100.9</v>
      </c>
      <c r="AR31" s="4">
        <f>'2月'!C31</f>
        <v>1771225</v>
      </c>
      <c r="AS31" s="5">
        <f>'2月'!D31</f>
        <v>1817001</v>
      </c>
      <c r="AT31" s="6">
        <f>'2月'!E31</f>
        <v>97.5</v>
      </c>
      <c r="AU31" s="4">
        <f>'3月'!C31</f>
        <v>2067353</v>
      </c>
      <c r="AV31" s="5">
        <f>'3月'!D31</f>
        <v>1987998</v>
      </c>
      <c r="AW31" s="6">
        <f>'3月'!E31</f>
        <v>104</v>
      </c>
      <c r="AX31" s="4">
        <f>'4Q'!C31</f>
        <v>5390061</v>
      </c>
      <c r="AY31" s="5">
        <f>'4Q'!D31</f>
        <v>5343040</v>
      </c>
      <c r="AZ31" s="6">
        <f>'4Q'!E31</f>
        <v>100.88004207342635</v>
      </c>
    </row>
    <row r="32" spans="1:52" ht="15" customHeight="1" x14ac:dyDescent="0.15">
      <c r="A32" s="67" t="s">
        <v>77</v>
      </c>
      <c r="B32" s="4">
        <f>'4月'!C32</f>
        <v>1315044</v>
      </c>
      <c r="C32" s="5">
        <f>'4月'!D32</f>
        <v>1211145</v>
      </c>
      <c r="D32" s="6">
        <f>'4月'!E32</f>
        <v>108.6</v>
      </c>
      <c r="E32" s="4">
        <f>'5月'!C32</f>
        <v>1272143</v>
      </c>
      <c r="F32" s="5">
        <f>'5月'!D32</f>
        <v>1450607</v>
      </c>
      <c r="G32" s="6">
        <f>'5月'!H32</f>
        <v>98</v>
      </c>
      <c r="H32" s="4">
        <f>'6月'!C32</f>
        <v>1422035</v>
      </c>
      <c r="I32" s="5">
        <f>'6月'!D32</f>
        <v>1520214</v>
      </c>
      <c r="J32" s="6">
        <f>'6月'!E32</f>
        <v>93.5</v>
      </c>
      <c r="K32" s="4">
        <f>'1Q'!C32</f>
        <v>4009222</v>
      </c>
      <c r="L32" s="5">
        <f>'1Q'!D32</f>
        <v>4181966</v>
      </c>
      <c r="M32" s="6">
        <f>'1Q'!E32</f>
        <v>95.869311228259619</v>
      </c>
      <c r="N32" s="4">
        <f>'7月'!C32</f>
        <v>1818918</v>
      </c>
      <c r="O32" s="5">
        <f>'7月'!D32</f>
        <v>1849669</v>
      </c>
      <c r="P32" s="6">
        <f>'7月'!E32</f>
        <v>98.3</v>
      </c>
      <c r="Q32" s="4">
        <f>'8月'!C32</f>
        <v>2603157</v>
      </c>
      <c r="R32" s="5">
        <f>'8月'!D32</f>
        <v>2574064</v>
      </c>
      <c r="S32" s="6">
        <f>'8月'!E32</f>
        <v>101.1</v>
      </c>
      <c r="T32" s="4">
        <f>'9月'!C32</f>
        <v>2607700</v>
      </c>
      <c r="U32" s="5">
        <f>'9月'!D32</f>
        <v>2635477</v>
      </c>
      <c r="V32" s="6">
        <f>'9月'!E32</f>
        <v>98.9</v>
      </c>
      <c r="W32" s="4">
        <f>'2Q'!C32</f>
        <v>7029775</v>
      </c>
      <c r="X32" s="5">
        <f>'2Q'!D32</f>
        <v>7059210</v>
      </c>
      <c r="Y32" s="6">
        <f>'2Q'!E32</f>
        <v>99.583026995938638</v>
      </c>
      <c r="Z32" s="4">
        <f>上期!C32</f>
        <v>11038997</v>
      </c>
      <c r="AA32" s="5">
        <f>上期!D32</f>
        <v>11241176</v>
      </c>
      <c r="AB32" s="6">
        <f>上期!E32</f>
        <v>98.201442624864157</v>
      </c>
      <c r="AC32" s="4">
        <f>'10月'!C32</f>
        <v>1702966</v>
      </c>
      <c r="AD32" s="5">
        <f>'10月'!D32</f>
        <v>1608798</v>
      </c>
      <c r="AE32" s="6">
        <f>'10月'!E32</f>
        <v>105.9</v>
      </c>
      <c r="AF32" s="4">
        <f>'11月'!C32</f>
        <v>1630965</v>
      </c>
      <c r="AG32" s="5">
        <f>'11月'!D32</f>
        <v>1516019</v>
      </c>
      <c r="AH32" s="6">
        <f>'11月'!E32</f>
        <v>107.6</v>
      </c>
      <c r="AI32" s="4">
        <f>'12月'!C32</f>
        <v>1799806</v>
      </c>
      <c r="AJ32" s="5">
        <f>'12月'!D32</f>
        <v>1780443</v>
      </c>
      <c r="AK32" s="6">
        <f>'12月'!E32</f>
        <v>101.1</v>
      </c>
      <c r="AL32" s="4">
        <f>'3Q'!C32</f>
        <v>5133737</v>
      </c>
      <c r="AM32" s="5">
        <f>'3Q'!D32</f>
        <v>4905260</v>
      </c>
      <c r="AN32" s="6">
        <f>'3Q'!E32</f>
        <v>104.65779591703598</v>
      </c>
      <c r="AO32" s="4">
        <f>'1月'!C32</f>
        <v>1443329</v>
      </c>
      <c r="AP32" s="5">
        <f>'1月'!D32</f>
        <v>1283769</v>
      </c>
      <c r="AQ32" s="6">
        <f>'1月'!E32</f>
        <v>112.4</v>
      </c>
      <c r="AR32" s="4">
        <f>'2月'!C32</f>
        <v>1999090</v>
      </c>
      <c r="AS32" s="5">
        <f>'2月'!D32</f>
        <v>1845705</v>
      </c>
      <c r="AT32" s="6">
        <f>'2月'!E32</f>
        <v>108.3</v>
      </c>
      <c r="AU32" s="4">
        <f>'3月'!C32</f>
        <v>1932562</v>
      </c>
      <c r="AV32" s="5">
        <f>'3月'!D32</f>
        <v>1763195</v>
      </c>
      <c r="AW32" s="6">
        <f>'3月'!E32</f>
        <v>109.6</v>
      </c>
      <c r="AX32" s="4">
        <f>'4Q'!C32</f>
        <v>5374981</v>
      </c>
      <c r="AY32" s="5">
        <f>'4Q'!D32</f>
        <v>4892669</v>
      </c>
      <c r="AZ32" s="6">
        <f>'4Q'!E32</f>
        <v>109.85785059238628</v>
      </c>
    </row>
    <row r="33" spans="1:52" ht="15" customHeight="1" x14ac:dyDescent="0.15">
      <c r="A33" s="67" t="s">
        <v>78</v>
      </c>
      <c r="B33" s="4">
        <f>'4月'!C33</f>
        <v>1137811</v>
      </c>
      <c r="C33" s="5">
        <f>'4月'!D33</f>
        <v>1213397</v>
      </c>
      <c r="D33" s="6">
        <f>'4月'!E33</f>
        <v>93.8</v>
      </c>
      <c r="E33" s="4">
        <f>'5月'!C33</f>
        <v>1095169</v>
      </c>
      <c r="F33" s="5">
        <f>'5月'!D33</f>
        <v>1318688</v>
      </c>
      <c r="G33" s="6">
        <f>'5月'!H33</f>
        <v>317.8</v>
      </c>
      <c r="H33" s="4">
        <f>'6月'!C33</f>
        <v>1066328</v>
      </c>
      <c r="I33" s="5">
        <f>'6月'!D33</f>
        <v>1402641</v>
      </c>
      <c r="J33" s="6">
        <f>'6月'!E33</f>
        <v>76</v>
      </c>
      <c r="K33" s="4">
        <f>'1Q'!C33</f>
        <v>3299308</v>
      </c>
      <c r="L33" s="5">
        <f>'1Q'!D33</f>
        <v>3934726</v>
      </c>
      <c r="M33" s="6">
        <f>'1Q'!E33</f>
        <v>83.851022917478872</v>
      </c>
      <c r="N33" s="4">
        <f>'7月'!C33</f>
        <v>1185377</v>
      </c>
      <c r="O33" s="5">
        <f>'7月'!D33</f>
        <v>1333814</v>
      </c>
      <c r="P33" s="6">
        <f>'7月'!E33</f>
        <v>88.9</v>
      </c>
      <c r="Q33" s="4">
        <f>'8月'!C33</f>
        <v>895815</v>
      </c>
      <c r="R33" s="5">
        <f>'8月'!D33</f>
        <v>1183791</v>
      </c>
      <c r="S33" s="6">
        <f>'8月'!E33</f>
        <v>75.7</v>
      </c>
      <c r="T33" s="4">
        <f>'9月'!C33</f>
        <v>1151257</v>
      </c>
      <c r="U33" s="5">
        <f>'9月'!D33</f>
        <v>1522580</v>
      </c>
      <c r="V33" s="6">
        <f>'9月'!E33</f>
        <v>75.599999999999994</v>
      </c>
      <c r="W33" s="4">
        <f>'2Q'!C33</f>
        <v>3232449</v>
      </c>
      <c r="X33" s="5">
        <f>'2Q'!D33</f>
        <v>4040185</v>
      </c>
      <c r="Y33" s="6">
        <f>'2Q'!E33</f>
        <v>80.007450153891469</v>
      </c>
      <c r="Z33" s="4">
        <f>上期!C33</f>
        <v>6531757</v>
      </c>
      <c r="AA33" s="5">
        <f>上期!D33</f>
        <v>7974911</v>
      </c>
      <c r="AB33" s="6">
        <f>上期!E33</f>
        <v>81.903823127305117</v>
      </c>
      <c r="AC33" s="4">
        <f>'10月'!C33</f>
        <v>1252750</v>
      </c>
      <c r="AD33" s="5">
        <f>'10月'!D33</f>
        <v>1625882</v>
      </c>
      <c r="AE33" s="6">
        <f>'10月'!E33</f>
        <v>77.099999999999994</v>
      </c>
      <c r="AF33" s="4">
        <f>'11月'!C33</f>
        <v>1161576</v>
      </c>
      <c r="AG33" s="5">
        <f>'11月'!D33</f>
        <v>1374063</v>
      </c>
      <c r="AH33" s="6">
        <f>'11月'!E33</f>
        <v>84.5</v>
      </c>
      <c r="AI33" s="4">
        <f>'12月'!C33</f>
        <v>911405</v>
      </c>
      <c r="AJ33" s="5">
        <f>'12月'!D33</f>
        <v>945691</v>
      </c>
      <c r="AK33" s="6">
        <f>'12月'!E33</f>
        <v>96.4</v>
      </c>
      <c r="AL33" s="4">
        <f>'3Q'!C33</f>
        <v>3325731</v>
      </c>
      <c r="AM33" s="5">
        <f>'3Q'!D33</f>
        <v>3945636</v>
      </c>
      <c r="AN33" s="6">
        <f>'3Q'!E33</f>
        <v>84.288844688156743</v>
      </c>
      <c r="AO33" s="4">
        <f>'1月'!C33</f>
        <v>1110708</v>
      </c>
      <c r="AP33" s="5">
        <f>'1月'!D33</f>
        <v>1305837</v>
      </c>
      <c r="AQ33" s="6">
        <f>'1月'!E33</f>
        <v>85.1</v>
      </c>
      <c r="AR33" s="4">
        <f>'2月'!C33</f>
        <v>970531</v>
      </c>
      <c r="AS33" s="5">
        <f>'2月'!D33</f>
        <v>1129343</v>
      </c>
      <c r="AT33" s="6">
        <f>'2月'!E33</f>
        <v>85.9</v>
      </c>
      <c r="AU33" s="4">
        <f>'3月'!C33</f>
        <v>1528108</v>
      </c>
      <c r="AV33" s="5">
        <f>'3月'!D33</f>
        <v>1343965</v>
      </c>
      <c r="AW33" s="6">
        <f>'3月'!E33</f>
        <v>113.7</v>
      </c>
      <c r="AX33" s="4">
        <f>'4Q'!C33</f>
        <v>3609347</v>
      </c>
      <c r="AY33" s="5">
        <f>'4Q'!D33</f>
        <v>3779145</v>
      </c>
      <c r="AZ33" s="6">
        <f>'4Q'!E33</f>
        <v>95.506973138103987</v>
      </c>
    </row>
    <row r="34" spans="1:52" ht="15" customHeight="1" x14ac:dyDescent="0.15">
      <c r="A34" s="43" t="s">
        <v>15</v>
      </c>
      <c r="B34" s="4">
        <f>'4月'!C34</f>
        <v>152066</v>
      </c>
      <c r="C34" s="5">
        <f>'4月'!D34</f>
        <v>162193</v>
      </c>
      <c r="D34" s="6">
        <f>'4月'!E34</f>
        <v>93.8</v>
      </c>
      <c r="E34" s="4">
        <f>'5月'!C34</f>
        <v>219474</v>
      </c>
      <c r="F34" s="5">
        <f>'5月'!D34</f>
        <v>192749</v>
      </c>
      <c r="G34" s="6">
        <f>'5月'!H34</f>
        <v>1645.2</v>
      </c>
      <c r="H34" s="4">
        <f>'6月'!C34</f>
        <v>342783</v>
      </c>
      <c r="I34" s="5">
        <f>'6月'!D34</f>
        <v>316738</v>
      </c>
      <c r="J34" s="6">
        <f>'6月'!E34</f>
        <v>108.2</v>
      </c>
      <c r="K34" s="4">
        <f>'1Q'!C34</f>
        <v>714323</v>
      </c>
      <c r="L34" s="5">
        <f>'1Q'!D34</f>
        <v>671680</v>
      </c>
      <c r="M34" s="6">
        <f>'1Q'!E34</f>
        <v>106.34870771796095</v>
      </c>
      <c r="N34" s="4">
        <f>'7月'!C34</f>
        <v>374310</v>
      </c>
      <c r="O34" s="5">
        <f>'7月'!D34</f>
        <v>337472</v>
      </c>
      <c r="P34" s="6">
        <f>'7月'!E34</f>
        <v>110.9</v>
      </c>
      <c r="Q34" s="4">
        <f>'8月'!C34</f>
        <v>726658</v>
      </c>
      <c r="R34" s="5">
        <f>'8月'!D34</f>
        <v>662897</v>
      </c>
      <c r="S34" s="6">
        <f>'8月'!E34</f>
        <v>109.6</v>
      </c>
      <c r="T34" s="4">
        <f>'9月'!C34</f>
        <v>517710</v>
      </c>
      <c r="U34" s="5">
        <f>'9月'!D34</f>
        <v>658920</v>
      </c>
      <c r="V34" s="6">
        <f>'9月'!E34</f>
        <v>78.599999999999994</v>
      </c>
      <c r="W34" s="4">
        <f>'2Q'!C34</f>
        <v>1618678</v>
      </c>
      <c r="X34" s="5">
        <f>'2Q'!D34</f>
        <v>1659289</v>
      </c>
      <c r="Y34" s="6">
        <f>'2Q'!E34</f>
        <v>97.552505922717501</v>
      </c>
      <c r="Z34" s="4">
        <f>上期!C34</f>
        <v>2333001</v>
      </c>
      <c r="AA34" s="5">
        <f>上期!D34</f>
        <v>2330969</v>
      </c>
      <c r="AB34" s="6">
        <f>上期!E34</f>
        <v>100.08717404650169</v>
      </c>
      <c r="AC34" s="4">
        <f>'10月'!C34</f>
        <v>238792</v>
      </c>
      <c r="AD34" s="5">
        <f>'10月'!D34</f>
        <v>300631</v>
      </c>
      <c r="AE34" s="6">
        <f>'10月'!E34</f>
        <v>79.400000000000006</v>
      </c>
      <c r="AF34" s="4">
        <f>'11月'!C34</f>
        <v>281377</v>
      </c>
      <c r="AG34" s="5">
        <f>'11月'!D34</f>
        <v>283856</v>
      </c>
      <c r="AH34" s="6">
        <f>'11月'!E34</f>
        <v>99.1</v>
      </c>
      <c r="AI34" s="4">
        <f>'12月'!C34</f>
        <v>340248</v>
      </c>
      <c r="AJ34" s="5">
        <f>'12月'!D34</f>
        <v>389710</v>
      </c>
      <c r="AK34" s="6">
        <f>'12月'!E34</f>
        <v>87.3</v>
      </c>
      <c r="AL34" s="4">
        <f>'3Q'!C34</f>
        <v>860417</v>
      </c>
      <c r="AM34" s="5">
        <f>'3Q'!D34</f>
        <v>974197</v>
      </c>
      <c r="AN34" s="6">
        <f>'3Q'!E34</f>
        <v>88.320637407013152</v>
      </c>
      <c r="AO34" s="4">
        <f>'1月'!C34</f>
        <v>225593</v>
      </c>
      <c r="AP34" s="5">
        <f>'1月'!D34</f>
        <v>269401</v>
      </c>
      <c r="AQ34" s="6">
        <f>'1月'!E34</f>
        <v>83.7</v>
      </c>
      <c r="AR34" s="4">
        <f>'2月'!C34</f>
        <v>318522</v>
      </c>
      <c r="AS34" s="5">
        <f>'2月'!D34</f>
        <v>304533</v>
      </c>
      <c r="AT34" s="6">
        <f>'2月'!E34</f>
        <v>104.6</v>
      </c>
      <c r="AU34" s="4">
        <f>'3月'!C34</f>
        <v>491777</v>
      </c>
      <c r="AV34" s="5">
        <f>'3月'!D34</f>
        <v>511129</v>
      </c>
      <c r="AW34" s="6">
        <f>'3月'!E34</f>
        <v>96.2</v>
      </c>
      <c r="AX34" s="4">
        <f>'4Q'!C34</f>
        <v>1035892</v>
      </c>
      <c r="AY34" s="5">
        <f>'4Q'!D34</f>
        <v>1085063</v>
      </c>
      <c r="AZ34" s="6">
        <f>'4Q'!E34</f>
        <v>95.468373725765233</v>
      </c>
    </row>
    <row r="35" spans="1:52" ht="15" customHeight="1" x14ac:dyDescent="0.15">
      <c r="A35" s="67" t="s">
        <v>79</v>
      </c>
      <c r="B35" s="4">
        <f>'4月'!C35</f>
        <v>342818</v>
      </c>
      <c r="C35" s="5">
        <f>'4月'!D35</f>
        <v>328031</v>
      </c>
      <c r="D35" s="6">
        <f>'4月'!E35</f>
        <v>104.5</v>
      </c>
      <c r="E35" s="4">
        <f>'5月'!C35</f>
        <v>352425</v>
      </c>
      <c r="F35" s="5">
        <f>'5月'!D35</f>
        <v>362199</v>
      </c>
      <c r="G35" s="6">
        <f>'5月'!H35</f>
        <v>125.7</v>
      </c>
      <c r="H35" s="4">
        <f>'6月'!C35</f>
        <v>483053</v>
      </c>
      <c r="I35" s="5">
        <f>'6月'!D35</f>
        <v>605036</v>
      </c>
      <c r="J35" s="6">
        <f>'6月'!E35</f>
        <v>79.8</v>
      </c>
      <c r="K35" s="4">
        <f>'1Q'!C35</f>
        <v>1178296</v>
      </c>
      <c r="L35" s="5">
        <f>'1Q'!D35</f>
        <v>1295266</v>
      </c>
      <c r="M35" s="6">
        <f>'1Q'!E35</f>
        <v>90.969422497000622</v>
      </c>
      <c r="N35" s="4">
        <f>'7月'!C35</f>
        <v>325422</v>
      </c>
      <c r="O35" s="5">
        <f>'7月'!D35</f>
        <v>471281</v>
      </c>
      <c r="P35" s="6">
        <f>'7月'!E35</f>
        <v>69.099999999999994</v>
      </c>
      <c r="Q35" s="4">
        <f>'8月'!C35</f>
        <v>346076</v>
      </c>
      <c r="R35" s="5">
        <f>'8月'!D35</f>
        <v>432246</v>
      </c>
      <c r="S35" s="6">
        <f>'8月'!E35</f>
        <v>80.099999999999994</v>
      </c>
      <c r="T35" s="4">
        <f>'9月'!C35</f>
        <v>390385</v>
      </c>
      <c r="U35" s="5">
        <f>'9月'!D35</f>
        <v>472410</v>
      </c>
      <c r="V35" s="6">
        <f>'9月'!E35</f>
        <v>82.6</v>
      </c>
      <c r="W35" s="4">
        <f>'2Q'!C35</f>
        <v>1061883</v>
      </c>
      <c r="X35" s="5">
        <f>'2Q'!D35</f>
        <v>1375937</v>
      </c>
      <c r="Y35" s="6">
        <f>'2Q'!E35</f>
        <v>77.175263111610491</v>
      </c>
      <c r="Z35" s="4">
        <f>上期!C35</f>
        <v>2240179</v>
      </c>
      <c r="AA35" s="5">
        <f>上期!D35</f>
        <v>2671203</v>
      </c>
      <c r="AB35" s="6">
        <f>上期!E35</f>
        <v>83.864049269186964</v>
      </c>
      <c r="AC35" s="4">
        <f>'10月'!C35</f>
        <v>394188</v>
      </c>
      <c r="AD35" s="5">
        <f>'10月'!D35</f>
        <v>461132</v>
      </c>
      <c r="AE35" s="6">
        <f>'10月'!E35</f>
        <v>85.5</v>
      </c>
      <c r="AF35" s="4">
        <f>'11月'!C35</f>
        <v>483048</v>
      </c>
      <c r="AG35" s="5">
        <f>'11月'!D35</f>
        <v>489461</v>
      </c>
      <c r="AH35" s="6">
        <f>'11月'!E35</f>
        <v>98.7</v>
      </c>
      <c r="AI35" s="4">
        <f>'12月'!C35</f>
        <v>270178</v>
      </c>
      <c r="AJ35" s="5">
        <f>'12月'!D35</f>
        <v>370418</v>
      </c>
      <c r="AK35" s="6">
        <f>'12月'!E35</f>
        <v>72.900000000000006</v>
      </c>
      <c r="AL35" s="4">
        <f>'3Q'!C35</f>
        <v>1147414</v>
      </c>
      <c r="AM35" s="5">
        <f>'3Q'!D35</f>
        <v>1321011</v>
      </c>
      <c r="AN35" s="6">
        <f>'3Q'!E35</f>
        <v>86.858777103294372</v>
      </c>
      <c r="AO35" s="4">
        <f>'1月'!C35</f>
        <v>367919</v>
      </c>
      <c r="AP35" s="5">
        <f>'1月'!D35</f>
        <v>367547</v>
      </c>
      <c r="AQ35" s="6">
        <f>'1月'!E35</f>
        <v>100.1</v>
      </c>
      <c r="AR35" s="4">
        <f>'2月'!C35</f>
        <v>334977</v>
      </c>
      <c r="AS35" s="5">
        <f>'2月'!D35</f>
        <v>349292</v>
      </c>
      <c r="AT35" s="6">
        <f>'2月'!E35</f>
        <v>95.9</v>
      </c>
      <c r="AU35" s="4">
        <f>'3月'!C35</f>
        <v>358812</v>
      </c>
      <c r="AV35" s="5">
        <f>'3月'!D35</f>
        <v>419846</v>
      </c>
      <c r="AW35" s="6">
        <f>'3月'!E35</f>
        <v>85.5</v>
      </c>
      <c r="AX35" s="4">
        <f>'4Q'!C35</f>
        <v>1061708</v>
      </c>
      <c r="AY35" s="5">
        <f>'4Q'!D35</f>
        <v>1136685</v>
      </c>
      <c r="AZ35" s="6">
        <f>'4Q'!E35</f>
        <v>93.403889380083314</v>
      </c>
    </row>
    <row r="36" spans="1:52" ht="15" customHeight="1" x14ac:dyDescent="0.15">
      <c r="A36" s="43" t="s">
        <v>17</v>
      </c>
      <c r="B36" s="4">
        <f>'4月'!C36</f>
        <v>55631</v>
      </c>
      <c r="C36" s="5">
        <f>'4月'!D36</f>
        <v>52036</v>
      </c>
      <c r="D36" s="6">
        <f>'4月'!E36</f>
        <v>106.9</v>
      </c>
      <c r="E36" s="4">
        <f>'5月'!C36</f>
        <v>54696</v>
      </c>
      <c r="F36" s="5">
        <f>'5月'!D36</f>
        <v>114207</v>
      </c>
      <c r="G36" s="7" t="str">
        <f>'5月'!H36</f>
        <v>－</v>
      </c>
      <c r="H36" s="4">
        <f>'6月'!C36</f>
        <v>77929</v>
      </c>
      <c r="I36" s="5">
        <f>'6月'!D36</f>
        <v>76703</v>
      </c>
      <c r="J36" s="6">
        <f>'6月'!E36</f>
        <v>101.6</v>
      </c>
      <c r="K36" s="4">
        <f>'1Q'!C36</f>
        <v>188256</v>
      </c>
      <c r="L36" s="5">
        <f>'1Q'!D36</f>
        <v>242946</v>
      </c>
      <c r="M36" s="6">
        <f>'1Q'!E36</f>
        <v>77.488824677088743</v>
      </c>
      <c r="N36" s="4">
        <f>'7月'!C36</f>
        <v>88519</v>
      </c>
      <c r="O36" s="5">
        <f>'7月'!D36</f>
        <v>68946</v>
      </c>
      <c r="P36" s="6">
        <f>'7月'!E36</f>
        <v>128.4</v>
      </c>
      <c r="Q36" s="4">
        <f>'8月'!C36</f>
        <v>81001</v>
      </c>
      <c r="R36" s="5">
        <f>'8月'!D36</f>
        <v>76064</v>
      </c>
      <c r="S36" s="6">
        <f>'8月'!E36</f>
        <v>106.5</v>
      </c>
      <c r="T36" s="4">
        <f>'9月'!C36</f>
        <v>86773</v>
      </c>
      <c r="U36" s="5">
        <f>'9月'!D36</f>
        <v>99642</v>
      </c>
      <c r="V36" s="6">
        <f>'9月'!E36</f>
        <v>87.1</v>
      </c>
      <c r="W36" s="4">
        <f>'2Q'!C36</f>
        <v>256293</v>
      </c>
      <c r="X36" s="5">
        <f>'2Q'!D36</f>
        <v>244652</v>
      </c>
      <c r="Y36" s="6">
        <f>'2Q'!E36</f>
        <v>104.75818713928355</v>
      </c>
      <c r="Z36" s="4">
        <f>上期!C36</f>
        <v>444549</v>
      </c>
      <c r="AA36" s="5">
        <f>上期!D36</f>
        <v>487598</v>
      </c>
      <c r="AB36" s="6">
        <f>上期!E36</f>
        <v>91.171210710462304</v>
      </c>
      <c r="AC36" s="4">
        <f>'10月'!C36</f>
        <v>88101</v>
      </c>
      <c r="AD36" s="5">
        <f>'10月'!D36</f>
        <v>99216</v>
      </c>
      <c r="AE36" s="6">
        <f>'10月'!E36</f>
        <v>88.8</v>
      </c>
      <c r="AF36" s="4">
        <f>'11月'!C36</f>
        <v>179849</v>
      </c>
      <c r="AG36" s="5">
        <f>'11月'!D36</f>
        <v>90405</v>
      </c>
      <c r="AH36" s="6">
        <f>'11月'!E36</f>
        <v>198.9</v>
      </c>
      <c r="AI36" s="4">
        <f>'12月'!C36</f>
        <v>76239</v>
      </c>
      <c r="AJ36" s="5">
        <f>'12月'!D36</f>
        <v>119131</v>
      </c>
      <c r="AK36" s="6">
        <f>'12月'!E36</f>
        <v>64</v>
      </c>
      <c r="AL36" s="4">
        <f>'3Q'!C36</f>
        <v>344189</v>
      </c>
      <c r="AM36" s="5">
        <f>'3Q'!D36</f>
        <v>308752</v>
      </c>
      <c r="AN36" s="6">
        <f>'3Q'!E36</f>
        <v>111.47749650204695</v>
      </c>
      <c r="AO36" s="4">
        <f>'1月'!C36</f>
        <v>51823</v>
      </c>
      <c r="AP36" s="5">
        <f>'1月'!D36</f>
        <v>52728</v>
      </c>
      <c r="AQ36" s="6">
        <f>'1月'!E36</f>
        <v>98.3</v>
      </c>
      <c r="AR36" s="4">
        <f>'2月'!C36</f>
        <v>129194</v>
      </c>
      <c r="AS36" s="5">
        <f>'2月'!D36</f>
        <v>57130</v>
      </c>
      <c r="AT36" s="6">
        <f>'2月'!E36</f>
        <v>226.1</v>
      </c>
      <c r="AU36" s="4">
        <f>'3月'!C36</f>
        <v>91956</v>
      </c>
      <c r="AV36" s="5">
        <f>'3月'!D36</f>
        <v>82594</v>
      </c>
      <c r="AW36" s="6">
        <f>'3月'!E36</f>
        <v>111.3</v>
      </c>
      <c r="AX36" s="4">
        <f>'4Q'!C36</f>
        <v>272973</v>
      </c>
      <c r="AY36" s="5">
        <f>'4Q'!D36</f>
        <v>192452</v>
      </c>
      <c r="AZ36" s="6">
        <f>'4Q'!E36</f>
        <v>141.83952362147446</v>
      </c>
    </row>
    <row r="37" spans="1:52" ht="15" customHeight="1" x14ac:dyDescent="0.15">
      <c r="A37" s="68" t="s">
        <v>80</v>
      </c>
      <c r="B37" s="4">
        <f>'4月'!C37</f>
        <v>582139</v>
      </c>
      <c r="C37" s="5">
        <f>'4月'!D37</f>
        <v>612995</v>
      </c>
      <c r="D37" s="6">
        <f>'4月'!E37</f>
        <v>95</v>
      </c>
      <c r="E37" s="4">
        <f>'5月'!C37</f>
        <v>604544</v>
      </c>
      <c r="F37" s="5">
        <f>'5月'!D37</f>
        <v>692847</v>
      </c>
      <c r="G37" s="7" t="str">
        <f>'5月'!H37</f>
        <v>－</v>
      </c>
      <c r="H37" s="4">
        <f>'6月'!C37</f>
        <v>581192</v>
      </c>
      <c r="I37" s="5">
        <f>'6月'!D37</f>
        <v>593518</v>
      </c>
      <c r="J37" s="6">
        <f>'6月'!E37</f>
        <v>97.9</v>
      </c>
      <c r="K37" s="4">
        <f>'1Q'!C37</f>
        <v>1767875</v>
      </c>
      <c r="L37" s="5">
        <f>'1Q'!D37</f>
        <v>1899360</v>
      </c>
      <c r="M37" s="6">
        <f>'1Q'!E37</f>
        <v>93.077405020638523</v>
      </c>
      <c r="N37" s="4">
        <f>'7月'!C37</f>
        <v>482095</v>
      </c>
      <c r="O37" s="5">
        <f>'7月'!D37</f>
        <v>586182</v>
      </c>
      <c r="P37" s="6">
        <f>'7月'!E37</f>
        <v>82.2</v>
      </c>
      <c r="Q37" s="4">
        <f>'8月'!C37</f>
        <v>468136</v>
      </c>
      <c r="R37" s="5">
        <f>'8月'!D37</f>
        <v>474310</v>
      </c>
      <c r="S37" s="6">
        <f>'8月'!E37</f>
        <v>98.7</v>
      </c>
      <c r="T37" s="4">
        <f>'9月'!C37</f>
        <v>579516</v>
      </c>
      <c r="U37" s="5">
        <f>'9月'!D37</f>
        <v>651567</v>
      </c>
      <c r="V37" s="6">
        <f>'9月'!E37</f>
        <v>88.9</v>
      </c>
      <c r="W37" s="4">
        <f>'2Q'!C37</f>
        <v>1529747</v>
      </c>
      <c r="X37" s="5">
        <f>'2Q'!D37</f>
        <v>1712059</v>
      </c>
      <c r="Y37" s="6">
        <f>'2Q'!E37</f>
        <v>89.351301561453198</v>
      </c>
      <c r="Z37" s="4">
        <f>上期!C37</f>
        <v>3297622</v>
      </c>
      <c r="AA37" s="5">
        <f>上期!D37</f>
        <v>3611419</v>
      </c>
      <c r="AB37" s="6">
        <f>上期!E37</f>
        <v>91.310977762480618</v>
      </c>
      <c r="AC37" s="4">
        <f>'10月'!C37</f>
        <v>581991</v>
      </c>
      <c r="AD37" s="5">
        <f>'10月'!D37</f>
        <v>726100</v>
      </c>
      <c r="AE37" s="6">
        <f>'10月'!E37</f>
        <v>80.2</v>
      </c>
      <c r="AF37" s="4">
        <f>'11月'!C37</f>
        <v>614880</v>
      </c>
      <c r="AG37" s="5">
        <f>'11月'!D37</f>
        <v>597317</v>
      </c>
      <c r="AH37" s="6">
        <f>'11月'!E37</f>
        <v>102.9</v>
      </c>
      <c r="AI37" s="4">
        <f>'12月'!C37</f>
        <v>421924</v>
      </c>
      <c r="AJ37" s="5">
        <f>'12月'!D37</f>
        <v>492270</v>
      </c>
      <c r="AK37" s="6">
        <f>'12月'!E37</f>
        <v>85.7</v>
      </c>
      <c r="AL37" s="4">
        <f>'3Q'!C37</f>
        <v>1618795</v>
      </c>
      <c r="AM37" s="5">
        <f>'3Q'!D37</f>
        <v>1815687</v>
      </c>
      <c r="AN37" s="6">
        <f>'3Q'!E37</f>
        <v>89.156060488399163</v>
      </c>
      <c r="AO37" s="4">
        <f>'1月'!C37</f>
        <v>501741</v>
      </c>
      <c r="AP37" s="5">
        <f>'1月'!D37</f>
        <v>528599</v>
      </c>
      <c r="AQ37" s="6">
        <f>'1月'!E37</f>
        <v>94.9</v>
      </c>
      <c r="AR37" s="4">
        <f>'2月'!C37</f>
        <v>577720</v>
      </c>
      <c r="AS37" s="5">
        <f>'2月'!D37</f>
        <v>585424</v>
      </c>
      <c r="AT37" s="6">
        <f>'2月'!E37</f>
        <v>98.7</v>
      </c>
      <c r="AU37" s="4">
        <f>'3月'!C37</f>
        <v>702005</v>
      </c>
      <c r="AV37" s="5">
        <f>'3月'!D37</f>
        <v>595474</v>
      </c>
      <c r="AW37" s="6">
        <f>'3月'!E37</f>
        <v>117.9</v>
      </c>
      <c r="AX37" s="4">
        <f>'4Q'!C37</f>
        <v>1781466</v>
      </c>
      <c r="AY37" s="5">
        <f>'4Q'!D37</f>
        <v>1709497</v>
      </c>
      <c r="AZ37" s="6">
        <f>'4Q'!E37</f>
        <v>104.209951816236</v>
      </c>
    </row>
    <row r="38" spans="1:52" ht="15" customHeight="1" x14ac:dyDescent="0.15">
      <c r="A38" s="68" t="s">
        <v>81</v>
      </c>
      <c r="B38" s="4">
        <f>'4月'!C38</f>
        <v>173580</v>
      </c>
      <c r="C38" s="5">
        <f>'4月'!D38</f>
        <v>168957</v>
      </c>
      <c r="D38" s="6">
        <f>'4月'!E38</f>
        <v>102.7</v>
      </c>
      <c r="E38" s="4">
        <f>'5月'!C38</f>
        <v>134457</v>
      </c>
      <c r="F38" s="5">
        <f>'5月'!D38</f>
        <v>232990</v>
      </c>
      <c r="G38" s="6">
        <f>'5月'!H38</f>
        <v>153.1</v>
      </c>
      <c r="H38" s="4">
        <f>'6月'!C38</f>
        <v>137681</v>
      </c>
      <c r="I38" s="5">
        <f>'6月'!D38</f>
        <v>159856</v>
      </c>
      <c r="J38" s="6">
        <f>'6月'!E38</f>
        <v>86.1</v>
      </c>
      <c r="K38" s="4">
        <f>'1Q'!C38</f>
        <v>445718</v>
      </c>
      <c r="L38" s="5">
        <f>'1Q'!D38</f>
        <v>561803</v>
      </c>
      <c r="M38" s="6">
        <f>'1Q'!E38</f>
        <v>79.337062991831658</v>
      </c>
      <c r="N38" s="4">
        <f>'7月'!C38</f>
        <v>138990</v>
      </c>
      <c r="O38" s="5">
        <f>'7月'!D38</f>
        <v>203448</v>
      </c>
      <c r="P38" s="6">
        <f>'7月'!E38</f>
        <v>68.3</v>
      </c>
      <c r="Q38" s="4">
        <f>'8月'!C38</f>
        <v>199212</v>
      </c>
      <c r="R38" s="5">
        <f>'8月'!D38</f>
        <v>232613</v>
      </c>
      <c r="S38" s="6">
        <f>'8月'!E38</f>
        <v>85.6</v>
      </c>
      <c r="T38" s="4">
        <f>'9月'!C38</f>
        <v>204864</v>
      </c>
      <c r="U38" s="5">
        <f>'9月'!D38</f>
        <v>319696</v>
      </c>
      <c r="V38" s="6">
        <f>'9月'!E38</f>
        <v>64.099999999999994</v>
      </c>
      <c r="W38" s="4">
        <f>'2Q'!C38</f>
        <v>543066</v>
      </c>
      <c r="X38" s="5">
        <f>'2Q'!D38</f>
        <v>755757</v>
      </c>
      <c r="Y38" s="6">
        <f>'2Q'!E38</f>
        <v>71.857223948967714</v>
      </c>
      <c r="Z38" s="4">
        <f>上期!C38</f>
        <v>988784</v>
      </c>
      <c r="AA38" s="5">
        <f>上期!D38</f>
        <v>1317560</v>
      </c>
      <c r="AB38" s="6">
        <f>上期!E38</f>
        <v>75.04660129329973</v>
      </c>
      <c r="AC38" s="4">
        <f>'10月'!C38</f>
        <v>292079</v>
      </c>
      <c r="AD38" s="5">
        <f>'10月'!D38</f>
        <v>312331</v>
      </c>
      <c r="AE38" s="6">
        <f>'10月'!E38</f>
        <v>93.5</v>
      </c>
      <c r="AF38" s="4">
        <f>'11月'!C38</f>
        <v>133973</v>
      </c>
      <c r="AG38" s="5">
        <f>'11月'!D38</f>
        <v>183792</v>
      </c>
      <c r="AH38" s="6">
        <f>'11月'!E38</f>
        <v>72.900000000000006</v>
      </c>
      <c r="AI38" s="4">
        <f>'12月'!C38</f>
        <v>196083</v>
      </c>
      <c r="AJ38" s="5">
        <f>'12月'!D38</f>
        <v>220903</v>
      </c>
      <c r="AK38" s="6">
        <f>'12月'!E38</f>
        <v>88.8</v>
      </c>
      <c r="AL38" s="4">
        <f>'3Q'!C38</f>
        <v>622135</v>
      </c>
      <c r="AM38" s="5">
        <f>'3Q'!D38</f>
        <v>717026</v>
      </c>
      <c r="AN38" s="6">
        <f>'3Q'!E38</f>
        <v>86.766030799441026</v>
      </c>
      <c r="AO38" s="4">
        <f>'1月'!C38</f>
        <v>107782</v>
      </c>
      <c r="AP38" s="5">
        <f>'1月'!D38</f>
        <v>156811</v>
      </c>
      <c r="AQ38" s="6">
        <f>'1月'!E38</f>
        <v>68.7</v>
      </c>
      <c r="AR38" s="4">
        <f>'2月'!C38</f>
        <v>163000</v>
      </c>
      <c r="AS38" s="5">
        <f>'2月'!D38</f>
        <v>167388</v>
      </c>
      <c r="AT38" s="6">
        <f>'2月'!E38</f>
        <v>97.4</v>
      </c>
      <c r="AU38" s="4">
        <f>'3月'!C38</f>
        <v>188636</v>
      </c>
      <c r="AV38" s="5">
        <f>'3月'!D38</f>
        <v>180570</v>
      </c>
      <c r="AW38" s="6">
        <f>'3月'!E38</f>
        <v>104.5</v>
      </c>
      <c r="AX38" s="4">
        <f>'4Q'!C38</f>
        <v>459418</v>
      </c>
      <c r="AY38" s="5">
        <f>'4Q'!D38</f>
        <v>504769</v>
      </c>
      <c r="AZ38" s="6">
        <f>'4Q'!E38</f>
        <v>91.015494216166204</v>
      </c>
    </row>
    <row r="39" spans="1:52" ht="15" customHeight="1" x14ac:dyDescent="0.15">
      <c r="A39" s="68" t="s">
        <v>82</v>
      </c>
      <c r="B39" s="4">
        <f>'4月'!C39</f>
        <v>299983</v>
      </c>
      <c r="C39" s="5">
        <f>'4月'!D39</f>
        <v>271576</v>
      </c>
      <c r="D39" s="6">
        <f>'4月'!E39</f>
        <v>110.5</v>
      </c>
      <c r="E39" s="4">
        <f>'5月'!C39</f>
        <v>294582</v>
      </c>
      <c r="F39" s="5">
        <f>'5月'!D39</f>
        <v>313634</v>
      </c>
      <c r="G39" s="6">
        <f>'5月'!H39</f>
        <v>377.4</v>
      </c>
      <c r="H39" s="4">
        <f>'6月'!C39</f>
        <v>334485</v>
      </c>
      <c r="I39" s="5">
        <f>'6月'!D39</f>
        <v>374071</v>
      </c>
      <c r="J39" s="6">
        <f>'6月'!E39</f>
        <v>89.4</v>
      </c>
      <c r="K39" s="4">
        <f>'1Q'!C39</f>
        <v>929050</v>
      </c>
      <c r="L39" s="5">
        <f>'1Q'!D39</f>
        <v>959281</v>
      </c>
      <c r="M39" s="6">
        <f>'1Q'!E39</f>
        <v>96.8485772156438</v>
      </c>
      <c r="N39" s="4">
        <f>'7月'!C39</f>
        <v>299710</v>
      </c>
      <c r="O39" s="5">
        <f>'7月'!D39</f>
        <v>323872</v>
      </c>
      <c r="P39" s="6">
        <f>'7月'!E39</f>
        <v>92.5</v>
      </c>
      <c r="Q39" s="4">
        <f>'8月'!C39</f>
        <v>346423</v>
      </c>
      <c r="R39" s="5">
        <f>'8月'!D39</f>
        <v>316094</v>
      </c>
      <c r="S39" s="6">
        <f>'8月'!E39</f>
        <v>109.6</v>
      </c>
      <c r="T39" s="4">
        <f>'9月'!C39</f>
        <v>344872</v>
      </c>
      <c r="U39" s="5">
        <f>'9月'!D39</f>
        <v>363575</v>
      </c>
      <c r="V39" s="6">
        <f>'9月'!E39</f>
        <v>94.9</v>
      </c>
      <c r="W39" s="4">
        <f>'2Q'!C39</f>
        <v>991005</v>
      </c>
      <c r="X39" s="5">
        <f>'2Q'!D39</f>
        <v>1003541</v>
      </c>
      <c r="Y39" s="6">
        <f>'2Q'!E39</f>
        <v>98.750823334572274</v>
      </c>
      <c r="Z39" s="4">
        <f>上期!C39</f>
        <v>1920055</v>
      </c>
      <c r="AA39" s="5">
        <f>上期!D39</f>
        <v>1962822</v>
      </c>
      <c r="AB39" s="6">
        <f>上期!E39</f>
        <v>97.821147307295305</v>
      </c>
      <c r="AC39" s="4">
        <f>'10月'!C39</f>
        <v>349056</v>
      </c>
      <c r="AD39" s="5">
        <f>'10月'!D39</f>
        <v>358651</v>
      </c>
      <c r="AE39" s="6">
        <f>'10月'!E39</f>
        <v>97.3</v>
      </c>
      <c r="AF39" s="4">
        <f>'11月'!C39</f>
        <v>369830</v>
      </c>
      <c r="AG39" s="5">
        <f>'11月'!D39</f>
        <v>363414</v>
      </c>
      <c r="AH39" s="6">
        <f>'11月'!E39</f>
        <v>101.8</v>
      </c>
      <c r="AI39" s="4">
        <f>'12月'!C39</f>
        <v>288754</v>
      </c>
      <c r="AJ39" s="5">
        <f>'12月'!D39</f>
        <v>262565</v>
      </c>
      <c r="AK39" s="6">
        <f>'12月'!E39</f>
        <v>110</v>
      </c>
      <c r="AL39" s="4">
        <f>'3Q'!C39</f>
        <v>1007640</v>
      </c>
      <c r="AM39" s="5">
        <f>'3Q'!D39</f>
        <v>984630</v>
      </c>
      <c r="AN39" s="6">
        <f>'3Q'!E39</f>
        <v>102.33691843636696</v>
      </c>
      <c r="AO39" s="4">
        <f>'1月'!C39</f>
        <v>234879</v>
      </c>
      <c r="AP39" s="5">
        <f>'1月'!D39</f>
        <v>243798</v>
      </c>
      <c r="AQ39" s="6">
        <f>'1月'!E39</f>
        <v>96.3</v>
      </c>
      <c r="AR39" s="4">
        <f>'2月'!C39</f>
        <v>277543</v>
      </c>
      <c r="AS39" s="5">
        <f>'2月'!D39</f>
        <v>288965</v>
      </c>
      <c r="AT39" s="6">
        <f>'2月'!E39</f>
        <v>96</v>
      </c>
      <c r="AU39" s="4">
        <f>'3月'!C39</f>
        <v>339634</v>
      </c>
      <c r="AV39" s="5">
        <f>'3月'!D39</f>
        <v>304809</v>
      </c>
      <c r="AW39" s="6">
        <f>'3月'!E39</f>
        <v>111.4</v>
      </c>
      <c r="AX39" s="4">
        <f>'4Q'!C39</f>
        <v>852056</v>
      </c>
      <c r="AY39" s="5">
        <f>'4Q'!D39</f>
        <v>837572</v>
      </c>
      <c r="AZ39" s="6">
        <f>'4Q'!E39</f>
        <v>101.72928416900278</v>
      </c>
    </row>
    <row r="40" spans="1:52" ht="15" customHeight="1" x14ac:dyDescent="0.15">
      <c r="A40" s="68" t="s">
        <v>83</v>
      </c>
      <c r="B40" s="4">
        <f>'4月'!C40</f>
        <v>0</v>
      </c>
      <c r="C40" s="88" t="str">
        <f>'4月'!D40</f>
        <v>－</v>
      </c>
      <c r="D40" s="7" t="str">
        <f>'4月'!E40</f>
        <v>－</v>
      </c>
      <c r="E40" s="4">
        <f>'5月'!C40</f>
        <v>0</v>
      </c>
      <c r="F40" s="88" t="str">
        <f>'5月'!D40</f>
        <v>－</v>
      </c>
      <c r="G40" s="7" t="str">
        <f>'5月'!H40</f>
        <v>－</v>
      </c>
      <c r="H40" s="4">
        <f>'6月'!C40</f>
        <v>0</v>
      </c>
      <c r="I40" s="88" t="str">
        <f>'6月'!D40</f>
        <v>－</v>
      </c>
      <c r="J40" s="7" t="str">
        <f>'6月'!E40</f>
        <v>－</v>
      </c>
      <c r="K40" s="4">
        <f>'1Q'!C40</f>
        <v>0</v>
      </c>
      <c r="L40" s="88" t="str">
        <f>'1Q'!D40</f>
        <v>－</v>
      </c>
      <c r="M40" s="7" t="str">
        <f>'1Q'!E40</f>
        <v>－</v>
      </c>
      <c r="N40" s="4">
        <f>'7月'!C40</f>
        <v>0</v>
      </c>
      <c r="O40" s="88" t="str">
        <f>'7月'!D40</f>
        <v>－</v>
      </c>
      <c r="P40" s="7" t="str">
        <f>'7月'!E40</f>
        <v>－</v>
      </c>
      <c r="Q40" s="4">
        <f>'8月'!C40</f>
        <v>0</v>
      </c>
      <c r="R40" s="88" t="str">
        <f>'8月'!D40</f>
        <v>－</v>
      </c>
      <c r="S40" s="7" t="str">
        <f>'8月'!E40</f>
        <v>－</v>
      </c>
      <c r="T40" s="4">
        <f>'9月'!C40</f>
        <v>0</v>
      </c>
      <c r="U40" s="88" t="str">
        <f>'9月'!D40</f>
        <v>－</v>
      </c>
      <c r="V40" s="7" t="str">
        <f>'9月'!E40</f>
        <v>－</v>
      </c>
      <c r="W40" s="4">
        <f>'2Q'!C40</f>
        <v>0</v>
      </c>
      <c r="X40" s="88" t="str">
        <f>'2Q'!D40</f>
        <v>-</v>
      </c>
      <c r="Y40" s="7" t="str">
        <f>'2Q'!E40</f>
        <v>-</v>
      </c>
      <c r="Z40" s="4">
        <f>上期!C40</f>
        <v>0</v>
      </c>
      <c r="AA40" s="88" t="str">
        <f>上期!D40</f>
        <v>－</v>
      </c>
      <c r="AB40" s="7" t="str">
        <f>上期!E40</f>
        <v>－</v>
      </c>
      <c r="AC40" s="4">
        <f>'10月'!C40</f>
        <v>0</v>
      </c>
      <c r="AD40" s="88" t="str">
        <f>'10月'!D40</f>
        <v>-</v>
      </c>
      <c r="AE40" s="7" t="str">
        <f>'10月'!E40</f>
        <v>－</v>
      </c>
      <c r="AF40" s="4">
        <f>'11月'!C40</f>
        <v>0</v>
      </c>
      <c r="AG40" s="88" t="str">
        <f>'11月'!D40</f>
        <v>－</v>
      </c>
      <c r="AH40" s="7" t="str">
        <f>'11月'!E40</f>
        <v>－</v>
      </c>
      <c r="AI40" s="4">
        <f>'12月'!C40</f>
        <v>0</v>
      </c>
      <c r="AJ40" s="88" t="str">
        <f>'12月'!D40</f>
        <v>－</v>
      </c>
      <c r="AK40" s="7" t="str">
        <f>'12月'!E40</f>
        <v>－</v>
      </c>
      <c r="AL40" s="4">
        <f>'3Q'!C40</f>
        <v>0</v>
      </c>
      <c r="AM40" s="88" t="str">
        <f>'3Q'!D40</f>
        <v>－</v>
      </c>
      <c r="AN40" s="7" t="str">
        <f>'3Q'!E40</f>
        <v>－</v>
      </c>
      <c r="AO40" s="4">
        <f>'1月'!C40</f>
        <v>0</v>
      </c>
      <c r="AP40" s="88" t="str">
        <f>'1月'!D40</f>
        <v>－</v>
      </c>
      <c r="AQ40" s="7" t="str">
        <f>'1月'!E40</f>
        <v>－</v>
      </c>
      <c r="AR40" s="4">
        <f>'2月'!C40</f>
        <v>0</v>
      </c>
      <c r="AS40" s="88" t="str">
        <f>'2月'!D40</f>
        <v>－</v>
      </c>
      <c r="AT40" s="7" t="str">
        <f>'2月'!E40</f>
        <v>－</v>
      </c>
      <c r="AU40" s="4">
        <f>'3月'!C40</f>
        <v>0</v>
      </c>
      <c r="AV40" s="88" t="str">
        <f>'3月'!D40</f>
        <v>－</v>
      </c>
      <c r="AW40" s="7" t="str">
        <f>'3月'!E40</f>
        <v>－</v>
      </c>
      <c r="AX40" s="4">
        <f>'4Q'!C40</f>
        <v>0</v>
      </c>
      <c r="AY40" s="88" t="str">
        <f>'4Q'!D40</f>
        <v>－</v>
      </c>
      <c r="AZ40" s="7" t="str">
        <f>'4Q'!E40</f>
        <v>－</v>
      </c>
    </row>
    <row r="41" spans="1:52" ht="15" customHeight="1" x14ac:dyDescent="0.15">
      <c r="A41" s="68" t="s">
        <v>84</v>
      </c>
      <c r="B41" s="4">
        <f>'4月'!C41</f>
        <v>670819</v>
      </c>
      <c r="C41" s="5">
        <f>'4月'!D41</f>
        <v>676060</v>
      </c>
      <c r="D41" s="6">
        <f>'4月'!E41</f>
        <v>99.2</v>
      </c>
      <c r="E41" s="4">
        <f>'5月'!C41</f>
        <v>574995</v>
      </c>
      <c r="F41" s="5">
        <f>'5月'!D41</f>
        <v>633272</v>
      </c>
      <c r="G41" s="7" t="str">
        <f>'5月'!H41</f>
        <v>－</v>
      </c>
      <c r="H41" s="4">
        <f>'6月'!C41</f>
        <v>916591</v>
      </c>
      <c r="I41" s="5">
        <f>'6月'!D41</f>
        <v>943953</v>
      </c>
      <c r="J41" s="6">
        <f>'6月'!E41</f>
        <v>97.1</v>
      </c>
      <c r="K41" s="4">
        <f>'1Q'!C41</f>
        <v>2162405</v>
      </c>
      <c r="L41" s="5">
        <f>'1Q'!D41</f>
        <v>2253285</v>
      </c>
      <c r="M41" s="6">
        <f>'1Q'!E41</f>
        <v>95.966777393893793</v>
      </c>
      <c r="N41" s="4">
        <f>'7月'!C41</f>
        <v>888614</v>
      </c>
      <c r="O41" s="5">
        <f>'7月'!D41</f>
        <v>947737</v>
      </c>
      <c r="P41" s="6">
        <f>'7月'!E41</f>
        <v>93.8</v>
      </c>
      <c r="Q41" s="4">
        <f>'8月'!C41</f>
        <v>615057</v>
      </c>
      <c r="R41" s="5">
        <f>'8月'!D41</f>
        <v>599496</v>
      </c>
      <c r="S41" s="6">
        <f>'8月'!E41</f>
        <v>102.6</v>
      </c>
      <c r="T41" s="4">
        <f>'9月'!C41</f>
        <v>758253</v>
      </c>
      <c r="U41" s="5">
        <f>'9月'!D41</f>
        <v>867240</v>
      </c>
      <c r="V41" s="6">
        <f>'9月'!E41</f>
        <v>87.4</v>
      </c>
      <c r="W41" s="4">
        <f>'2Q'!C41</f>
        <v>2261924</v>
      </c>
      <c r="X41" s="5">
        <f>'2Q'!D41</f>
        <v>2414473</v>
      </c>
      <c r="Y41" s="6">
        <f>'2Q'!E41</f>
        <v>93.68189248751176</v>
      </c>
      <c r="Z41" s="4">
        <f>上期!C41</f>
        <v>4424329</v>
      </c>
      <c r="AA41" s="5">
        <f>上期!D41</f>
        <v>4667758</v>
      </c>
      <c r="AB41" s="6">
        <f>上期!E41</f>
        <v>94.784883877870271</v>
      </c>
      <c r="AC41" s="4">
        <f>'10月'!C41</f>
        <v>794785</v>
      </c>
      <c r="AD41" s="5">
        <f>'10月'!D41</f>
        <v>891780</v>
      </c>
      <c r="AE41" s="6">
        <f>'10月'!E41</f>
        <v>89.1</v>
      </c>
      <c r="AF41" s="4">
        <f>'11月'!C41</f>
        <v>750800</v>
      </c>
      <c r="AG41" s="5">
        <f>'11月'!D41</f>
        <v>829253</v>
      </c>
      <c r="AH41" s="6">
        <f>'11月'!E41</f>
        <v>90.5</v>
      </c>
      <c r="AI41" s="4">
        <f>'12月'!C41</f>
        <v>795462</v>
      </c>
      <c r="AJ41" s="5">
        <f>'12月'!D41</f>
        <v>696444</v>
      </c>
      <c r="AK41" s="6">
        <f>'12月'!E41</f>
        <v>114.2</v>
      </c>
      <c r="AL41" s="4">
        <f>'3Q'!C41</f>
        <v>2341047</v>
      </c>
      <c r="AM41" s="5">
        <f>'3Q'!D41</f>
        <v>2417477</v>
      </c>
      <c r="AN41" s="6">
        <f>'3Q'!E41</f>
        <v>96.838439414315005</v>
      </c>
      <c r="AO41" s="4">
        <f>'1月'!C41</f>
        <v>510502</v>
      </c>
      <c r="AP41" s="5">
        <f>'1月'!D41</f>
        <v>594978</v>
      </c>
      <c r="AQ41" s="6">
        <f>'1月'!E41</f>
        <v>85.8</v>
      </c>
      <c r="AR41" s="4">
        <f>'2月'!C41</f>
        <v>769449</v>
      </c>
      <c r="AS41" s="5">
        <f>'2月'!D41</f>
        <v>699056</v>
      </c>
      <c r="AT41" s="6">
        <f>'2月'!E41</f>
        <v>110.1</v>
      </c>
      <c r="AU41" s="4">
        <f>'3月'!C41</f>
        <v>826136</v>
      </c>
      <c r="AV41" s="5">
        <f>'3月'!D41</f>
        <v>842793</v>
      </c>
      <c r="AW41" s="6">
        <f>'3月'!E41</f>
        <v>98</v>
      </c>
      <c r="AX41" s="4">
        <f>'4Q'!C41</f>
        <v>2106087</v>
      </c>
      <c r="AY41" s="5">
        <f>'4Q'!D41</f>
        <v>2136827</v>
      </c>
      <c r="AZ41" s="6">
        <f>'4Q'!E41</f>
        <v>98.561418402144866</v>
      </c>
    </row>
    <row r="42" spans="1:52" ht="15" customHeight="1" x14ac:dyDescent="0.15">
      <c r="A42" s="68" t="s">
        <v>85</v>
      </c>
      <c r="B42" s="4">
        <f>'4月'!C42</f>
        <v>44947</v>
      </c>
      <c r="C42" s="5">
        <f>'4月'!D42</f>
        <v>59044</v>
      </c>
      <c r="D42" s="6">
        <f>'4月'!E42</f>
        <v>76.099999999999994</v>
      </c>
      <c r="E42" s="4">
        <f>'5月'!C42</f>
        <v>51809</v>
      </c>
      <c r="F42" s="5">
        <f>'5月'!D42</f>
        <v>53903</v>
      </c>
      <c r="G42" s="7" t="str">
        <f>'5月'!H42</f>
        <v>－</v>
      </c>
      <c r="H42" s="4">
        <f>'6月'!C42</f>
        <v>48008</v>
      </c>
      <c r="I42" s="5">
        <f>'6月'!D42</f>
        <v>82101</v>
      </c>
      <c r="J42" s="6">
        <f>'6月'!E42</f>
        <v>58.5</v>
      </c>
      <c r="K42" s="4">
        <f>'1Q'!C42</f>
        <v>144764</v>
      </c>
      <c r="L42" s="5">
        <f>'1Q'!D42</f>
        <v>195048</v>
      </c>
      <c r="M42" s="6">
        <f>'1Q'!E42</f>
        <v>74.219679258438958</v>
      </c>
      <c r="N42" s="4">
        <f>'7月'!C42</f>
        <v>59813</v>
      </c>
      <c r="O42" s="5">
        <f>'7月'!D42</f>
        <v>64373</v>
      </c>
      <c r="P42" s="6">
        <f>'7月'!E42</f>
        <v>92.9</v>
      </c>
      <c r="Q42" s="4">
        <f>'8月'!C42</f>
        <v>65390</v>
      </c>
      <c r="R42" s="5">
        <f>'8月'!D42</f>
        <v>86435</v>
      </c>
      <c r="S42" s="6">
        <f>'8月'!E42</f>
        <v>75.7</v>
      </c>
      <c r="T42" s="4">
        <f>'9月'!C42</f>
        <v>118635</v>
      </c>
      <c r="U42" s="5">
        <f>'9月'!D42</f>
        <v>111237</v>
      </c>
      <c r="V42" s="6">
        <f>'9月'!E42</f>
        <v>106.7</v>
      </c>
      <c r="W42" s="4">
        <f>'2Q'!C42</f>
        <v>243838</v>
      </c>
      <c r="X42" s="5">
        <f>'2Q'!D42</f>
        <v>262045</v>
      </c>
      <c r="Y42" s="6">
        <f>'2Q'!E42</f>
        <v>93.051956724989978</v>
      </c>
      <c r="Z42" s="4">
        <f>上期!C42</f>
        <v>388602</v>
      </c>
      <c r="AA42" s="5">
        <f>上期!D42</f>
        <v>457093</v>
      </c>
      <c r="AB42" s="6">
        <f>上期!E42</f>
        <v>85.015959553088763</v>
      </c>
      <c r="AC42" s="4">
        <f>'10月'!C42</f>
        <v>123326</v>
      </c>
      <c r="AD42" s="5">
        <f>'10月'!D42</f>
        <v>150599</v>
      </c>
      <c r="AE42" s="6">
        <f>'10月'!E42</f>
        <v>81.900000000000006</v>
      </c>
      <c r="AF42" s="4">
        <f>'11月'!C42</f>
        <v>53435</v>
      </c>
      <c r="AG42" s="5">
        <f>'11月'!D42</f>
        <v>94928</v>
      </c>
      <c r="AH42" s="6">
        <f>'11月'!E42</f>
        <v>56.3</v>
      </c>
      <c r="AI42" s="4">
        <f>'12月'!C42</f>
        <v>74092</v>
      </c>
      <c r="AJ42" s="5">
        <f>'12月'!D42</f>
        <v>68042</v>
      </c>
      <c r="AK42" s="6">
        <f>'12月'!E42</f>
        <v>108.9</v>
      </c>
      <c r="AL42" s="4">
        <f>'3Q'!C42</f>
        <v>250853</v>
      </c>
      <c r="AM42" s="5">
        <f>'3Q'!D42</f>
        <v>313569</v>
      </c>
      <c r="AN42" s="6">
        <f>'3Q'!E42</f>
        <v>79.999298400033169</v>
      </c>
      <c r="AO42" s="4">
        <f>'1月'!C42</f>
        <v>58310</v>
      </c>
      <c r="AP42" s="5">
        <f>'1月'!D42</f>
        <v>64796</v>
      </c>
      <c r="AQ42" s="6">
        <f>'1月'!E42</f>
        <v>90</v>
      </c>
      <c r="AR42" s="4">
        <f>'2月'!C42</f>
        <v>67933</v>
      </c>
      <c r="AS42" s="5">
        <f>'2月'!D42</f>
        <v>63217</v>
      </c>
      <c r="AT42" s="6">
        <f>'2月'!E42</f>
        <v>107.5</v>
      </c>
      <c r="AU42" s="4">
        <f>'3月'!C42</f>
        <v>39215</v>
      </c>
      <c r="AV42" s="5">
        <f>'3月'!D42</f>
        <v>48265</v>
      </c>
      <c r="AW42" s="6">
        <f>'3月'!E42</f>
        <v>81.2</v>
      </c>
      <c r="AX42" s="4">
        <f>'4Q'!C42</f>
        <v>165458</v>
      </c>
      <c r="AY42" s="5">
        <f>'4Q'!D42</f>
        <v>176278</v>
      </c>
      <c r="AZ42" s="6">
        <f>'4Q'!E42</f>
        <v>93.86196802777431</v>
      </c>
    </row>
    <row r="43" spans="1:52" ht="15" customHeight="1" x14ac:dyDescent="0.15">
      <c r="A43" s="68" t="s">
        <v>86</v>
      </c>
      <c r="B43" s="4">
        <f>'4月'!C43</f>
        <v>156595</v>
      </c>
      <c r="C43" s="5">
        <f>'4月'!D43</f>
        <v>240232</v>
      </c>
      <c r="D43" s="6">
        <f>'4月'!E43</f>
        <v>65.2</v>
      </c>
      <c r="E43" s="4">
        <f>'5月'!C43</f>
        <v>193824</v>
      </c>
      <c r="F43" s="5">
        <f>'5月'!D43</f>
        <v>173006</v>
      </c>
      <c r="G43" s="6">
        <f>'5月'!H43</f>
        <v>122.5</v>
      </c>
      <c r="H43" s="4">
        <f>'6月'!C43</f>
        <v>242124</v>
      </c>
      <c r="I43" s="5">
        <f>'6月'!D43</f>
        <v>278181</v>
      </c>
      <c r="J43" s="6">
        <f>'6月'!E43</f>
        <v>87</v>
      </c>
      <c r="K43" s="4">
        <f>'1Q'!C43</f>
        <v>592543</v>
      </c>
      <c r="L43" s="5">
        <f>'1Q'!D43</f>
        <v>691419</v>
      </c>
      <c r="M43" s="6">
        <f>'1Q'!E43</f>
        <v>85.699554105397738</v>
      </c>
      <c r="N43" s="4">
        <f>'7月'!C43</f>
        <v>350059</v>
      </c>
      <c r="O43" s="5">
        <f>'7月'!D43</f>
        <v>399463</v>
      </c>
      <c r="P43" s="6">
        <f>'7月'!E43</f>
        <v>87.6</v>
      </c>
      <c r="Q43" s="4">
        <f>'8月'!C43</f>
        <v>335219</v>
      </c>
      <c r="R43" s="5">
        <f>'8月'!D43</f>
        <v>359529</v>
      </c>
      <c r="S43" s="6">
        <f>'8月'!E43</f>
        <v>93.2</v>
      </c>
      <c r="T43" s="4">
        <f>'9月'!C43</f>
        <v>279348</v>
      </c>
      <c r="U43" s="5">
        <f>'9月'!D43</f>
        <v>297879</v>
      </c>
      <c r="V43" s="6">
        <f>'9月'!E43</f>
        <v>93.8</v>
      </c>
      <c r="W43" s="4">
        <f>'2Q'!C43</f>
        <v>964626</v>
      </c>
      <c r="X43" s="5">
        <f>'2Q'!D43</f>
        <v>1056871</v>
      </c>
      <c r="Y43" s="6">
        <f>'2Q'!E43</f>
        <v>91.271877078659557</v>
      </c>
      <c r="Z43" s="4">
        <f>上期!C43</f>
        <v>1557169</v>
      </c>
      <c r="AA43" s="5">
        <f>上期!D43</f>
        <v>1748290</v>
      </c>
      <c r="AB43" s="6">
        <f>上期!E43</f>
        <v>89.068117989578383</v>
      </c>
      <c r="AC43" s="4">
        <f>'10月'!C43</f>
        <v>224414</v>
      </c>
      <c r="AD43" s="5">
        <f>'10月'!D43</f>
        <v>269392</v>
      </c>
      <c r="AE43" s="6">
        <f>'10月'!E43</f>
        <v>83.3</v>
      </c>
      <c r="AF43" s="4">
        <f>'11月'!C43</f>
        <v>198708</v>
      </c>
      <c r="AG43" s="5">
        <f>'11月'!D43</f>
        <v>214220</v>
      </c>
      <c r="AH43" s="6">
        <f>'11月'!E43</f>
        <v>92.8</v>
      </c>
      <c r="AI43" s="4">
        <f>'12月'!C43</f>
        <v>208333</v>
      </c>
      <c r="AJ43" s="5">
        <f>'12月'!D43</f>
        <v>222776</v>
      </c>
      <c r="AK43" s="6">
        <f>'12月'!E43</f>
        <v>93.5</v>
      </c>
      <c r="AL43" s="4">
        <f>'3Q'!C43</f>
        <v>631455</v>
      </c>
      <c r="AM43" s="5">
        <f>'3Q'!D43</f>
        <v>706388</v>
      </c>
      <c r="AN43" s="6">
        <f>'3Q'!E43</f>
        <v>89.39209046586295</v>
      </c>
      <c r="AO43" s="4">
        <f>'1月'!C43</f>
        <v>145973</v>
      </c>
      <c r="AP43" s="5">
        <f>'1月'!D43</f>
        <v>168260</v>
      </c>
      <c r="AQ43" s="6">
        <f>'1月'!E43</f>
        <v>86.8</v>
      </c>
      <c r="AR43" s="4">
        <f>'2月'!C43</f>
        <v>253133</v>
      </c>
      <c r="AS43" s="5">
        <f>'2月'!D43</f>
        <v>220232</v>
      </c>
      <c r="AT43" s="6">
        <f>'2月'!E43</f>
        <v>114.9</v>
      </c>
      <c r="AU43" s="4">
        <f>'3月'!C43</f>
        <v>169801</v>
      </c>
      <c r="AV43" s="5">
        <f>'3月'!D43</f>
        <v>167708</v>
      </c>
      <c r="AW43" s="6">
        <f>'3月'!E43</f>
        <v>101.2</v>
      </c>
      <c r="AX43" s="4">
        <f>'4Q'!C43</f>
        <v>568907</v>
      </c>
      <c r="AY43" s="5">
        <f>'4Q'!D43</f>
        <v>556200</v>
      </c>
      <c r="AZ43" s="6">
        <f>'4Q'!E43</f>
        <v>102.28460985257102</v>
      </c>
    </row>
    <row r="44" spans="1:52" ht="15" customHeight="1" x14ac:dyDescent="0.15">
      <c r="A44" s="68" t="s">
        <v>87</v>
      </c>
      <c r="B44" s="4">
        <f>'4月'!C44</f>
        <v>261290</v>
      </c>
      <c r="C44" s="5">
        <f>'4月'!D44</f>
        <v>295868</v>
      </c>
      <c r="D44" s="6">
        <f>'4月'!E44</f>
        <v>88.3</v>
      </c>
      <c r="E44" s="4">
        <f>'5月'!C44</f>
        <v>335960</v>
      </c>
      <c r="F44" s="5">
        <f>'5月'!D44</f>
        <v>330408</v>
      </c>
      <c r="G44" s="6">
        <f>'5月'!H44</f>
        <v>145.19999999999999</v>
      </c>
      <c r="H44" s="4">
        <f>'6月'!C44</f>
        <v>571361</v>
      </c>
      <c r="I44" s="5">
        <f>'6月'!D44</f>
        <v>647797</v>
      </c>
      <c r="J44" s="6">
        <f>'6月'!E44</f>
        <v>88.2</v>
      </c>
      <c r="K44" s="4">
        <f>'1Q'!C44</f>
        <v>1168611</v>
      </c>
      <c r="L44" s="5">
        <f>'1Q'!D44</f>
        <v>1274073</v>
      </c>
      <c r="M44" s="6">
        <f>'1Q'!E44</f>
        <v>91.722452324160386</v>
      </c>
      <c r="N44" s="4">
        <f>'7月'!C44</f>
        <v>648100</v>
      </c>
      <c r="O44" s="5">
        <f>'7月'!D44</f>
        <v>470517</v>
      </c>
      <c r="P44" s="6">
        <f>'7月'!E44</f>
        <v>137.69999999999999</v>
      </c>
      <c r="Q44" s="4">
        <f>'8月'!C44</f>
        <v>520658</v>
      </c>
      <c r="R44" s="5">
        <f>'8月'!D44</f>
        <v>470517</v>
      </c>
      <c r="S44" s="6">
        <f>'8月'!E44</f>
        <v>110.7</v>
      </c>
      <c r="T44" s="4">
        <f>'9月'!C44</f>
        <v>444251</v>
      </c>
      <c r="U44" s="5">
        <f>'9月'!D44</f>
        <v>489059</v>
      </c>
      <c r="V44" s="6">
        <f>'9月'!E44</f>
        <v>90.8</v>
      </c>
      <c r="W44" s="4">
        <f>'2Q'!C44</f>
        <v>1613009</v>
      </c>
      <c r="X44" s="5">
        <f>'2Q'!D44</f>
        <v>1430093</v>
      </c>
      <c r="Y44" s="6">
        <f>'2Q'!E44</f>
        <v>112.79049684181379</v>
      </c>
      <c r="Z44" s="4">
        <f>上期!C44</f>
        <v>2781620</v>
      </c>
      <c r="AA44" s="5">
        <f>上期!D44</f>
        <v>2704166</v>
      </c>
      <c r="AB44" s="6">
        <f>上期!E44</f>
        <v>102.86424723925971</v>
      </c>
      <c r="AC44" s="4">
        <f>'10月'!C44</f>
        <v>471793</v>
      </c>
      <c r="AD44" s="5">
        <f>'10月'!D44</f>
        <v>384328</v>
      </c>
      <c r="AE44" s="6">
        <f>'10月'!E44</f>
        <v>122.8</v>
      </c>
      <c r="AF44" s="4">
        <f>'11月'!C44</f>
        <v>434813</v>
      </c>
      <c r="AG44" s="5">
        <f>'11月'!D44</f>
        <v>369453</v>
      </c>
      <c r="AH44" s="6">
        <f>'11月'!E44</f>
        <v>117.7</v>
      </c>
      <c r="AI44" s="4">
        <f>'12月'!C44</f>
        <v>276843</v>
      </c>
      <c r="AJ44" s="5">
        <f>'12月'!D44</f>
        <v>297134</v>
      </c>
      <c r="AK44" s="6">
        <f>'12月'!E44</f>
        <v>93.2</v>
      </c>
      <c r="AL44" s="4">
        <f>'3Q'!C44</f>
        <v>1183449</v>
      </c>
      <c r="AM44" s="5">
        <f>'3Q'!D44</f>
        <v>1050915</v>
      </c>
      <c r="AN44" s="6">
        <f>'3Q'!E44</f>
        <v>112.61129587074122</v>
      </c>
      <c r="AO44" s="4">
        <f>'1月'!C44</f>
        <v>272422</v>
      </c>
      <c r="AP44" s="5">
        <f>'1月'!D44</f>
        <v>300796</v>
      </c>
      <c r="AQ44" s="6">
        <f>'1月'!E44</f>
        <v>90.6</v>
      </c>
      <c r="AR44" s="4">
        <f>'2月'!C44</f>
        <v>264956</v>
      </c>
      <c r="AS44" s="5">
        <f>'2月'!D44</f>
        <v>228277</v>
      </c>
      <c r="AT44" s="6">
        <f>'2月'!E44</f>
        <v>116.1</v>
      </c>
      <c r="AU44" s="4">
        <f>'3月'!C44</f>
        <v>321236</v>
      </c>
      <c r="AV44" s="5">
        <f>'3月'!D44</f>
        <v>392649</v>
      </c>
      <c r="AW44" s="6">
        <f>'3月'!E44</f>
        <v>81.8</v>
      </c>
      <c r="AX44" s="4">
        <f>'4Q'!C44</f>
        <v>858614</v>
      </c>
      <c r="AY44" s="5">
        <f>'4Q'!D44</f>
        <v>921722</v>
      </c>
      <c r="AZ44" s="6">
        <f>'4Q'!E44</f>
        <v>93.153250112289825</v>
      </c>
    </row>
    <row r="45" spans="1:52" ht="15" customHeight="1" x14ac:dyDescent="0.15">
      <c r="A45" s="68" t="s">
        <v>88</v>
      </c>
      <c r="B45" s="4">
        <f>'4月'!C45</f>
        <v>71147</v>
      </c>
      <c r="C45" s="5">
        <f>'4月'!D45</f>
        <v>76976</v>
      </c>
      <c r="D45" s="6">
        <f>'4月'!E45</f>
        <v>92.4</v>
      </c>
      <c r="E45" s="4">
        <f>'5月'!C45</f>
        <v>68932</v>
      </c>
      <c r="F45" s="5">
        <f>'5月'!D45</f>
        <v>76359</v>
      </c>
      <c r="G45" s="6">
        <f>'5月'!H45</f>
        <v>1361</v>
      </c>
      <c r="H45" s="4">
        <f>'6月'!C45</f>
        <v>71982</v>
      </c>
      <c r="I45" s="5">
        <f>'6月'!D45</f>
        <v>90061</v>
      </c>
      <c r="J45" s="6">
        <f>'6月'!E45</f>
        <v>79.900000000000006</v>
      </c>
      <c r="K45" s="4">
        <f>'1Q'!C45</f>
        <v>212061</v>
      </c>
      <c r="L45" s="5">
        <f>'1Q'!D45</f>
        <v>243396</v>
      </c>
      <c r="M45" s="6">
        <f>'1Q'!E45</f>
        <v>87.125918256668143</v>
      </c>
      <c r="N45" s="4">
        <f>'7月'!C45</f>
        <v>82083</v>
      </c>
      <c r="O45" s="5">
        <f>'7月'!D45</f>
        <v>94857</v>
      </c>
      <c r="P45" s="6">
        <f>'7月'!E45</f>
        <v>86.5</v>
      </c>
      <c r="Q45" s="4">
        <f>'8月'!C45</f>
        <v>97062</v>
      </c>
      <c r="R45" s="5">
        <f>'8月'!D45</f>
        <v>82836</v>
      </c>
      <c r="S45" s="6">
        <f>'8月'!E45</f>
        <v>117.2</v>
      </c>
      <c r="T45" s="4">
        <f>'9月'!C45</f>
        <v>102097</v>
      </c>
      <c r="U45" s="5">
        <f>'9月'!D45</f>
        <v>88313</v>
      </c>
      <c r="V45" s="6">
        <f>'9月'!E45</f>
        <v>115.6</v>
      </c>
      <c r="W45" s="4">
        <f>'2Q'!C45</f>
        <v>281242</v>
      </c>
      <c r="X45" s="5">
        <f>'2Q'!D45</f>
        <v>266006</v>
      </c>
      <c r="Y45" s="6">
        <f>'2Q'!E45</f>
        <v>105.72769035284919</v>
      </c>
      <c r="Z45" s="4">
        <f>上期!C45</f>
        <v>493303</v>
      </c>
      <c r="AA45" s="5">
        <f>上期!D45</f>
        <v>509402</v>
      </c>
      <c r="AB45" s="6">
        <f>上期!E45</f>
        <v>96.839627641823157</v>
      </c>
      <c r="AC45" s="4">
        <f>'10月'!C45</f>
        <v>123806</v>
      </c>
      <c r="AD45" s="5">
        <f>'10月'!D45</f>
        <v>89682</v>
      </c>
      <c r="AE45" s="6">
        <f>'10月'!E45</f>
        <v>138</v>
      </c>
      <c r="AF45" s="4">
        <f>'11月'!C45</f>
        <v>64800</v>
      </c>
      <c r="AG45" s="5">
        <f>'11月'!D45</f>
        <v>101708</v>
      </c>
      <c r="AH45" s="6">
        <f>'11月'!E45</f>
        <v>63.7</v>
      </c>
      <c r="AI45" s="4">
        <f>'12月'!C45</f>
        <v>48935</v>
      </c>
      <c r="AJ45" s="5">
        <f>'12月'!D45</f>
        <v>66648</v>
      </c>
      <c r="AK45" s="6">
        <f>'12月'!E45</f>
        <v>73.400000000000006</v>
      </c>
      <c r="AL45" s="4">
        <f>'3Q'!C45</f>
        <v>237541</v>
      </c>
      <c r="AM45" s="5">
        <f>'3Q'!D45</f>
        <v>258038</v>
      </c>
      <c r="AN45" s="6">
        <f>'3Q'!E45</f>
        <v>92.056596315271406</v>
      </c>
      <c r="AO45" s="4">
        <f>'1月'!C45</f>
        <v>69431</v>
      </c>
      <c r="AP45" s="5">
        <f>'1月'!D45</f>
        <v>83907</v>
      </c>
      <c r="AQ45" s="6">
        <f>'1月'!E45</f>
        <v>82.7</v>
      </c>
      <c r="AR45" s="4">
        <f>'2月'!C45</f>
        <v>87873</v>
      </c>
      <c r="AS45" s="5">
        <f>'2月'!D45</f>
        <v>69977</v>
      </c>
      <c r="AT45" s="6">
        <f>'2月'!E45</f>
        <v>125.6</v>
      </c>
      <c r="AU45" s="4">
        <f>'3月'!C45</f>
        <v>80488</v>
      </c>
      <c r="AV45" s="5">
        <f>'3月'!D45</f>
        <v>83458</v>
      </c>
      <c r="AW45" s="6">
        <f>'3月'!E45</f>
        <v>96.4</v>
      </c>
      <c r="AX45" s="4">
        <f>'4Q'!C45</f>
        <v>237792</v>
      </c>
      <c r="AY45" s="5">
        <f>'4Q'!D45</f>
        <v>237342</v>
      </c>
      <c r="AZ45" s="6">
        <f>'4Q'!E45</f>
        <v>100.18959981798416</v>
      </c>
    </row>
    <row r="46" spans="1:52" ht="15" customHeight="1" x14ac:dyDescent="0.15">
      <c r="A46" s="68" t="s">
        <v>89</v>
      </c>
      <c r="B46" s="4">
        <f>'4月'!C46</f>
        <v>616112</v>
      </c>
      <c r="C46" s="5">
        <f>'4月'!D46</f>
        <v>575009</v>
      </c>
      <c r="D46" s="6">
        <f>'4月'!E46</f>
        <v>107.1</v>
      </c>
      <c r="E46" s="4">
        <f>'5月'!C46</f>
        <v>1183974</v>
      </c>
      <c r="F46" s="5">
        <f>'5月'!D46</f>
        <v>1232992</v>
      </c>
      <c r="G46" s="7" t="str">
        <f>'5月'!H46</f>
        <v>－</v>
      </c>
      <c r="H46" s="4">
        <f>'6月'!C46</f>
        <v>1898913</v>
      </c>
      <c r="I46" s="5">
        <f>'6月'!D46</f>
        <v>1938680</v>
      </c>
      <c r="J46" s="6">
        <f>'6月'!E46</f>
        <v>97.9</v>
      </c>
      <c r="K46" s="4">
        <f>'1Q'!C46</f>
        <v>3698999</v>
      </c>
      <c r="L46" s="5">
        <f>'1Q'!D46</f>
        <v>3746681</v>
      </c>
      <c r="M46" s="6">
        <f>'1Q'!E46</f>
        <v>98.727353623113373</v>
      </c>
      <c r="N46" s="4">
        <f>'7月'!C46</f>
        <v>610584</v>
      </c>
      <c r="O46" s="5">
        <f>'7月'!D46</f>
        <v>667533</v>
      </c>
      <c r="P46" s="6">
        <f>'7月'!E46</f>
        <v>91.5</v>
      </c>
      <c r="Q46" s="4">
        <f>'8月'!C46</f>
        <v>494088</v>
      </c>
      <c r="R46" s="5">
        <f>'8月'!D46</f>
        <v>563680</v>
      </c>
      <c r="S46" s="6">
        <f>'8月'!E46</f>
        <v>87.7</v>
      </c>
      <c r="T46" s="4">
        <f>'9月'!C46</f>
        <v>642349</v>
      </c>
      <c r="U46" s="5">
        <f>'9月'!D46</f>
        <v>711654</v>
      </c>
      <c r="V46" s="6">
        <f>'9月'!E46</f>
        <v>90.3</v>
      </c>
      <c r="W46" s="4">
        <f>'2Q'!C46</f>
        <v>1747021</v>
      </c>
      <c r="X46" s="5">
        <f>'2Q'!D46</f>
        <v>1942867</v>
      </c>
      <c r="Y46" s="6">
        <f>'2Q'!E46</f>
        <v>89.919742318954405</v>
      </c>
      <c r="Z46" s="4">
        <f>上期!C46</f>
        <v>5446020</v>
      </c>
      <c r="AA46" s="5">
        <f>上期!D46</f>
        <v>5689548</v>
      </c>
      <c r="AB46" s="6">
        <f>上期!E46</f>
        <v>95.71973028437408</v>
      </c>
      <c r="AC46" s="4">
        <f>'10月'!C46</f>
        <v>565307</v>
      </c>
      <c r="AD46" s="5">
        <f>'10月'!D46</f>
        <v>597489</v>
      </c>
      <c r="AE46" s="6">
        <f>'10月'!E46</f>
        <v>94.6</v>
      </c>
      <c r="AF46" s="4">
        <f>'11月'!C46</f>
        <v>601008</v>
      </c>
      <c r="AG46" s="5">
        <f>'11月'!D46</f>
        <v>567084</v>
      </c>
      <c r="AH46" s="6">
        <f>'11月'!E46</f>
        <v>106</v>
      </c>
      <c r="AI46" s="4">
        <f>'12月'!C46</f>
        <v>445809</v>
      </c>
      <c r="AJ46" s="5">
        <f>'12月'!D46</f>
        <v>473177</v>
      </c>
      <c r="AK46" s="6">
        <f>'12月'!E46</f>
        <v>94.2</v>
      </c>
      <c r="AL46" s="4">
        <f>'3Q'!C46</f>
        <v>1612124</v>
      </c>
      <c r="AM46" s="5">
        <f>'3Q'!D46</f>
        <v>1637750</v>
      </c>
      <c r="AN46" s="6">
        <f>'3Q'!E46</f>
        <v>98.435292321782924</v>
      </c>
      <c r="AO46" s="4">
        <f>'1月'!C46</f>
        <v>482326</v>
      </c>
      <c r="AP46" s="5">
        <f>'1月'!D46</f>
        <v>454593</v>
      </c>
      <c r="AQ46" s="6">
        <f>'1月'!E46</f>
        <v>106.1</v>
      </c>
      <c r="AR46" s="4">
        <f>'2月'!C46</f>
        <v>546673</v>
      </c>
      <c r="AS46" s="5">
        <f>'2月'!D46</f>
        <v>596729</v>
      </c>
      <c r="AT46" s="6">
        <f>'2月'!E46</f>
        <v>91.6</v>
      </c>
      <c r="AU46" s="4">
        <f>'3月'!C46</f>
        <v>625503</v>
      </c>
      <c r="AV46" s="5">
        <f>'3月'!D46</f>
        <v>572295</v>
      </c>
      <c r="AW46" s="6">
        <f>'3月'!E46</f>
        <v>109.3</v>
      </c>
      <c r="AX46" s="4">
        <f>'4Q'!C46</f>
        <v>1654502</v>
      </c>
      <c r="AY46" s="5">
        <f>'4Q'!D46</f>
        <v>1623617</v>
      </c>
      <c r="AZ46" s="6">
        <f>'4Q'!E46</f>
        <v>101.90223433235795</v>
      </c>
    </row>
    <row r="47" spans="1:52" ht="15" customHeight="1" x14ac:dyDescent="0.15">
      <c r="A47" s="68" t="s">
        <v>90</v>
      </c>
      <c r="B47" s="4">
        <f>'4月'!C47</f>
        <v>8769</v>
      </c>
      <c r="C47" s="5">
        <f>'4月'!D47</f>
        <v>9317</v>
      </c>
      <c r="D47" s="6">
        <f>'4月'!E47</f>
        <v>94.1</v>
      </c>
      <c r="E47" s="4">
        <f>'5月'!C47</f>
        <v>6917</v>
      </c>
      <c r="F47" s="5">
        <f>'5月'!D47</f>
        <v>2903</v>
      </c>
      <c r="G47" s="7" t="str">
        <f>'5月'!H47</f>
        <v>－</v>
      </c>
      <c r="H47" s="4">
        <f>'6月'!C47</f>
        <v>10926</v>
      </c>
      <c r="I47" s="5">
        <f>'6月'!D47</f>
        <v>4073</v>
      </c>
      <c r="J47" s="6">
        <f>'6月'!E47</f>
        <v>268.3</v>
      </c>
      <c r="K47" s="4">
        <f>'1Q'!C47</f>
        <v>26612</v>
      </c>
      <c r="L47" s="5">
        <f>'1Q'!D47</f>
        <v>16293</v>
      </c>
      <c r="M47" s="6">
        <f>'1Q'!E47</f>
        <v>163.33394709384399</v>
      </c>
      <c r="N47" s="4">
        <f>'7月'!C47</f>
        <v>6772</v>
      </c>
      <c r="O47" s="5">
        <f>'7月'!D47</f>
        <v>20816</v>
      </c>
      <c r="P47" s="6">
        <f>'7月'!E47</f>
        <v>32.5</v>
      </c>
      <c r="Q47" s="4">
        <f>'8月'!C47</f>
        <v>9547</v>
      </c>
      <c r="R47" s="5">
        <f>'8月'!D47</f>
        <v>2461</v>
      </c>
      <c r="S47" s="6">
        <f>'8月'!E47</f>
        <v>387.9</v>
      </c>
      <c r="T47" s="4">
        <f>'9月'!C47</f>
        <v>19449</v>
      </c>
      <c r="U47" s="5">
        <f>'9月'!D47</f>
        <v>13507</v>
      </c>
      <c r="V47" s="6">
        <f>'9月'!E47</f>
        <v>144</v>
      </c>
      <c r="W47" s="4">
        <f>'2Q'!C47</f>
        <v>35768</v>
      </c>
      <c r="X47" s="5">
        <f>'2Q'!D47</f>
        <v>36784</v>
      </c>
      <c r="Y47" s="6">
        <f>'2Q'!E47</f>
        <v>97.237929534580246</v>
      </c>
      <c r="Z47" s="4">
        <f>上期!C47</f>
        <v>62380</v>
      </c>
      <c r="AA47" s="5">
        <f>上期!D47</f>
        <v>53077</v>
      </c>
      <c r="AB47" s="6">
        <f>上期!E47</f>
        <v>117.52736590236825</v>
      </c>
      <c r="AC47" s="4">
        <f>'10月'!C47</f>
        <v>2612</v>
      </c>
      <c r="AD47" s="5">
        <f>'10月'!D47</f>
        <v>26584</v>
      </c>
      <c r="AE47" s="6">
        <f>'10月'!E47</f>
        <v>9.8000000000000007</v>
      </c>
      <c r="AF47" s="4">
        <f>'11月'!C47</f>
        <v>7694</v>
      </c>
      <c r="AG47" s="5">
        <f>'11月'!D47</f>
        <v>1766</v>
      </c>
      <c r="AH47" s="6">
        <f>'11月'!E47</f>
        <v>435.7</v>
      </c>
      <c r="AI47" s="4">
        <f>'12月'!C47</f>
        <v>5307</v>
      </c>
      <c r="AJ47" s="5">
        <f>'12月'!D47</f>
        <v>13610</v>
      </c>
      <c r="AK47" s="6">
        <f>'12月'!E47</f>
        <v>39</v>
      </c>
      <c r="AL47" s="4">
        <f>'3Q'!C47</f>
        <v>15613</v>
      </c>
      <c r="AM47" s="5">
        <f>'3Q'!D47</f>
        <v>41960</v>
      </c>
      <c r="AN47" s="6">
        <f>'3Q'!E47</f>
        <v>37.209246901811248</v>
      </c>
      <c r="AO47" s="4">
        <f>'1月'!C47</f>
        <v>7614</v>
      </c>
      <c r="AP47" s="5">
        <f>'1月'!D47</f>
        <v>16471</v>
      </c>
      <c r="AQ47" s="6">
        <f>'1月'!E47</f>
        <v>46.2</v>
      </c>
      <c r="AR47" s="4">
        <f>'2月'!C47</f>
        <v>6674</v>
      </c>
      <c r="AS47" s="5">
        <f>'2月'!D47</f>
        <v>2323</v>
      </c>
      <c r="AT47" s="6">
        <f>'2月'!E47</f>
        <v>287.3</v>
      </c>
      <c r="AU47" s="4">
        <f>'3月'!C47</f>
        <v>4951</v>
      </c>
      <c r="AV47" s="5">
        <f>'3月'!D47</f>
        <v>3452</v>
      </c>
      <c r="AW47" s="6">
        <f>'3月'!E47</f>
        <v>143.4</v>
      </c>
      <c r="AX47" s="4">
        <f>'4Q'!C47</f>
        <v>19239</v>
      </c>
      <c r="AY47" s="5">
        <f>'4Q'!D47</f>
        <v>22246</v>
      </c>
      <c r="AZ47" s="6">
        <f>'4Q'!E47</f>
        <v>86.482963229344605</v>
      </c>
    </row>
    <row r="48" spans="1:52" ht="15" customHeight="1" x14ac:dyDescent="0.15">
      <c r="A48" s="68" t="s">
        <v>91</v>
      </c>
      <c r="B48" s="4">
        <f>'4月'!C48</f>
        <v>341038</v>
      </c>
      <c r="C48" s="5">
        <f>'4月'!D48</f>
        <v>406149</v>
      </c>
      <c r="D48" s="6">
        <f>'4月'!E48</f>
        <v>84</v>
      </c>
      <c r="E48" s="4">
        <f>'5月'!C48</f>
        <v>259926</v>
      </c>
      <c r="F48" s="5">
        <f>'5月'!D48</f>
        <v>320221</v>
      </c>
      <c r="G48" s="6">
        <f>'5月'!H48</f>
        <v>52.8</v>
      </c>
      <c r="H48" s="4">
        <f>'6月'!C48</f>
        <v>383451</v>
      </c>
      <c r="I48" s="5">
        <f>'6月'!D48</f>
        <v>373157</v>
      </c>
      <c r="J48" s="6">
        <f>'6月'!E48</f>
        <v>102.8</v>
      </c>
      <c r="K48" s="4">
        <f>'1Q'!C48</f>
        <v>984415</v>
      </c>
      <c r="L48" s="5">
        <f>'1Q'!D48</f>
        <v>1099527</v>
      </c>
      <c r="M48" s="6">
        <f>'1Q'!E48</f>
        <v>89.530770958784998</v>
      </c>
      <c r="N48" s="4">
        <f>'7月'!C48</f>
        <v>377519</v>
      </c>
      <c r="O48" s="5">
        <f>'7月'!D48</f>
        <v>515737</v>
      </c>
      <c r="P48" s="6">
        <f>'7月'!E48</f>
        <v>73.2</v>
      </c>
      <c r="Q48" s="4">
        <f>'8月'!C48</f>
        <v>283033</v>
      </c>
      <c r="R48" s="5">
        <f>'8月'!D48</f>
        <v>296831</v>
      </c>
      <c r="S48" s="6">
        <f>'8月'!E48</f>
        <v>95.4</v>
      </c>
      <c r="T48" s="4">
        <f>'9月'!C48</f>
        <v>344365</v>
      </c>
      <c r="U48" s="5">
        <f>'9月'!D48</f>
        <v>351244</v>
      </c>
      <c r="V48" s="6">
        <f>'9月'!E48</f>
        <v>98</v>
      </c>
      <c r="W48" s="4">
        <f>'2Q'!C48</f>
        <v>1004917</v>
      </c>
      <c r="X48" s="5">
        <f>'2Q'!D48</f>
        <v>1163812</v>
      </c>
      <c r="Y48" s="6">
        <f>'2Q'!E48</f>
        <v>86.347021683914576</v>
      </c>
      <c r="Z48" s="4">
        <f>上期!C48</f>
        <v>1989332</v>
      </c>
      <c r="AA48" s="5">
        <f>上期!D48</f>
        <v>2263339</v>
      </c>
      <c r="AB48" s="6">
        <f>上期!E48</f>
        <v>87.893682740411407</v>
      </c>
      <c r="AC48" s="4">
        <f>'10月'!C48</f>
        <v>306058</v>
      </c>
      <c r="AD48" s="5">
        <f>'10月'!D48</f>
        <v>368267</v>
      </c>
      <c r="AE48" s="6">
        <f>'10月'!E48</f>
        <v>83.1</v>
      </c>
      <c r="AF48" s="4">
        <f>'11月'!C48</f>
        <v>387334</v>
      </c>
      <c r="AG48" s="5">
        <f>'11月'!D48</f>
        <v>338121</v>
      </c>
      <c r="AH48" s="6">
        <f>'11月'!E48</f>
        <v>114.6</v>
      </c>
      <c r="AI48" s="4">
        <f>'12月'!C48</f>
        <v>270823</v>
      </c>
      <c r="AJ48" s="5">
        <f>'12月'!D48</f>
        <v>244012</v>
      </c>
      <c r="AK48" s="6">
        <f>'12月'!E48</f>
        <v>111</v>
      </c>
      <c r="AL48" s="4">
        <f>'3Q'!C48</f>
        <v>964215</v>
      </c>
      <c r="AM48" s="5">
        <f>'3Q'!D48</f>
        <v>950400</v>
      </c>
      <c r="AN48" s="6">
        <f>'3Q'!E48</f>
        <v>101.4535984848485</v>
      </c>
      <c r="AO48" s="4">
        <f>'1月'!C48</f>
        <v>285383</v>
      </c>
      <c r="AP48" s="5">
        <f>'1月'!D48</f>
        <v>292131</v>
      </c>
      <c r="AQ48" s="6">
        <f>'1月'!E48</f>
        <v>97.7</v>
      </c>
      <c r="AR48" s="4">
        <f>'2月'!C48</f>
        <v>333912</v>
      </c>
      <c r="AS48" s="5">
        <f>'2月'!D48</f>
        <v>322234</v>
      </c>
      <c r="AT48" s="6">
        <f>'2月'!E48</f>
        <v>103.6</v>
      </c>
      <c r="AU48" s="4">
        <f>'3月'!C48</f>
        <v>366888</v>
      </c>
      <c r="AV48" s="5">
        <f>'3月'!D48</f>
        <v>411361</v>
      </c>
      <c r="AW48" s="6">
        <f>'3月'!E48</f>
        <v>89.2</v>
      </c>
      <c r="AX48" s="4">
        <f>'4Q'!C48</f>
        <v>986183</v>
      </c>
      <c r="AY48" s="5">
        <f>'4Q'!D48</f>
        <v>1025726</v>
      </c>
      <c r="AZ48" s="6">
        <f>'4Q'!E48</f>
        <v>96.144876896949086</v>
      </c>
    </row>
    <row r="49" spans="1:52" ht="15" customHeight="1" x14ac:dyDescent="0.15">
      <c r="A49" s="43" t="s">
        <v>8</v>
      </c>
      <c r="B49" s="4">
        <f>'4月'!C49</f>
        <v>486795</v>
      </c>
      <c r="C49" s="5">
        <f>'4月'!D49</f>
        <v>639077</v>
      </c>
      <c r="D49" s="6">
        <f>'4月'!E49</f>
        <v>76.2</v>
      </c>
      <c r="E49" s="4">
        <f>'5月'!C49</f>
        <v>542938</v>
      </c>
      <c r="F49" s="5">
        <f>'5月'!D49</f>
        <v>724552</v>
      </c>
      <c r="G49" s="6">
        <f>'5月'!H49</f>
        <v>121.3</v>
      </c>
      <c r="H49" s="4">
        <f>'6月'!C49</f>
        <v>717672</v>
      </c>
      <c r="I49" s="5">
        <f>'6月'!D49</f>
        <v>633883</v>
      </c>
      <c r="J49" s="6">
        <f>'6月'!E49</f>
        <v>113.2</v>
      </c>
      <c r="K49" s="4">
        <f>'1Q'!C49</f>
        <v>1747405</v>
      </c>
      <c r="L49" s="5">
        <f>'1Q'!D49</f>
        <v>1997512</v>
      </c>
      <c r="M49" s="6">
        <f>'1Q'!E49</f>
        <v>87.479073968016209</v>
      </c>
      <c r="N49" s="4">
        <f>'7月'!C49</f>
        <v>720985</v>
      </c>
      <c r="O49" s="5">
        <f>'7月'!D49</f>
        <v>1219617</v>
      </c>
      <c r="P49" s="6">
        <f>'7月'!E49</f>
        <v>59.1</v>
      </c>
      <c r="Q49" s="4">
        <f>'8月'!C49</f>
        <v>1360453</v>
      </c>
      <c r="R49" s="5">
        <f>'8月'!D49</f>
        <v>1307335</v>
      </c>
      <c r="S49" s="6">
        <f>'8月'!E49</f>
        <v>104.1</v>
      </c>
      <c r="T49" s="4">
        <f>'9月'!C49</f>
        <v>764947</v>
      </c>
      <c r="U49" s="5">
        <f>'9月'!D49</f>
        <v>952686</v>
      </c>
      <c r="V49" s="6">
        <f>'9月'!E49</f>
        <v>80.3</v>
      </c>
      <c r="W49" s="4">
        <f>'2Q'!C49</f>
        <v>2846385</v>
      </c>
      <c r="X49" s="5">
        <f>'2Q'!D49</f>
        <v>3479638</v>
      </c>
      <c r="Y49" s="6">
        <f>'2Q'!E49</f>
        <v>81.801181617168226</v>
      </c>
      <c r="Z49" s="4">
        <f>上期!C49</f>
        <v>4593790</v>
      </c>
      <c r="AA49" s="5">
        <f>上期!D49</f>
        <v>5477150</v>
      </c>
      <c r="AB49" s="6">
        <f>上期!E49</f>
        <v>83.871904183745187</v>
      </c>
      <c r="AC49" s="4">
        <f>'10月'!C49</f>
        <v>790539</v>
      </c>
      <c r="AD49" s="5">
        <f>'10月'!D49</f>
        <v>841550</v>
      </c>
      <c r="AE49" s="6">
        <f>'10月'!E49</f>
        <v>93.9</v>
      </c>
      <c r="AF49" s="4">
        <f>'11月'!C49</f>
        <v>809190</v>
      </c>
      <c r="AG49" s="5">
        <f>'11月'!D49</f>
        <v>505993</v>
      </c>
      <c r="AH49" s="6">
        <f>'11月'!E49</f>
        <v>159.9</v>
      </c>
      <c r="AI49" s="4">
        <f>'12月'!C49</f>
        <v>632432</v>
      </c>
      <c r="AJ49" s="5">
        <f>'12月'!D49</f>
        <v>791866</v>
      </c>
      <c r="AK49" s="6">
        <f>'12月'!E49</f>
        <v>79.900000000000006</v>
      </c>
      <c r="AL49" s="4">
        <f>'3Q'!C49</f>
        <v>2232161</v>
      </c>
      <c r="AM49" s="5">
        <f>'3Q'!D49</f>
        <v>2139409</v>
      </c>
      <c r="AN49" s="6">
        <f>'3Q'!E49</f>
        <v>104.33540290799937</v>
      </c>
      <c r="AO49" s="4">
        <f>'1月'!C49</f>
        <v>514419</v>
      </c>
      <c r="AP49" s="5">
        <f>'1月'!D49</f>
        <v>493652</v>
      </c>
      <c r="AQ49" s="6">
        <f>'1月'!E49</f>
        <v>104.2</v>
      </c>
      <c r="AR49" s="4">
        <f>'2月'!C49</f>
        <v>528300</v>
      </c>
      <c r="AS49" s="5">
        <f>'2月'!D49</f>
        <v>496659</v>
      </c>
      <c r="AT49" s="6">
        <f>'2月'!E49</f>
        <v>106.4</v>
      </c>
      <c r="AU49" s="4">
        <f>'3月'!C49</f>
        <v>657829</v>
      </c>
      <c r="AV49" s="5">
        <f>'3月'!D49</f>
        <v>660268</v>
      </c>
      <c r="AW49" s="6">
        <f>'3月'!E49</f>
        <v>99.6</v>
      </c>
      <c r="AX49" s="4">
        <f>'4Q'!C49</f>
        <v>1700548</v>
      </c>
      <c r="AY49" s="5">
        <f>'4Q'!D49</f>
        <v>1650579</v>
      </c>
      <c r="AZ49" s="6">
        <f>'4Q'!E49</f>
        <v>103.02736191360728</v>
      </c>
    </row>
    <row r="50" spans="1:52" ht="15" customHeight="1" x14ac:dyDescent="0.15">
      <c r="A50" s="68" t="s">
        <v>92</v>
      </c>
      <c r="B50" s="4">
        <f>'4月'!C50</f>
        <v>133709</v>
      </c>
      <c r="C50" s="5">
        <f>'4月'!D50</f>
        <v>204246</v>
      </c>
      <c r="D50" s="6">
        <f>'4月'!E50</f>
        <v>65.5</v>
      </c>
      <c r="E50" s="4">
        <f>'5月'!C50</f>
        <v>139648</v>
      </c>
      <c r="F50" s="5">
        <f>'5月'!D50</f>
        <v>146937</v>
      </c>
      <c r="G50" s="6">
        <f>'5月'!H50</f>
        <v>221.3</v>
      </c>
      <c r="H50" s="4">
        <f>'6月'!C50</f>
        <v>154340</v>
      </c>
      <c r="I50" s="5">
        <f>'6月'!D50</f>
        <v>155512</v>
      </c>
      <c r="J50" s="6">
        <f>'6月'!E50</f>
        <v>99.2</v>
      </c>
      <c r="K50" s="4">
        <f>'1Q'!C50</f>
        <v>427697</v>
      </c>
      <c r="L50" s="5">
        <f>'1Q'!D50</f>
        <v>506695</v>
      </c>
      <c r="M50" s="6">
        <f>'1Q'!E50</f>
        <v>84.40916132979406</v>
      </c>
      <c r="N50" s="4">
        <f>'7月'!C50</f>
        <v>121836</v>
      </c>
      <c r="O50" s="5">
        <f>'7月'!D50</f>
        <v>143798</v>
      </c>
      <c r="P50" s="6">
        <f>'7月'!E50</f>
        <v>84.7</v>
      </c>
      <c r="Q50" s="4">
        <f>'8月'!C50</f>
        <v>146137</v>
      </c>
      <c r="R50" s="5">
        <f>'8月'!D50</f>
        <v>255341</v>
      </c>
      <c r="S50" s="6">
        <f>'8月'!E50</f>
        <v>57.2</v>
      </c>
      <c r="T50" s="4">
        <f>'9月'!C50</f>
        <v>153948</v>
      </c>
      <c r="U50" s="5">
        <f>'9月'!D50</f>
        <v>155962</v>
      </c>
      <c r="V50" s="6">
        <f>'9月'!E50</f>
        <v>98.7</v>
      </c>
      <c r="W50" s="4">
        <f>'2Q'!C50</f>
        <v>421921</v>
      </c>
      <c r="X50" s="5">
        <f>'2Q'!D50</f>
        <v>555101</v>
      </c>
      <c r="Y50" s="6">
        <f>'2Q'!E50</f>
        <v>76.007969720825571</v>
      </c>
      <c r="Z50" s="4">
        <f>上期!C50</f>
        <v>849618</v>
      </c>
      <c r="AA50" s="5">
        <f>上期!D50</f>
        <v>1061796</v>
      </c>
      <c r="AB50" s="6">
        <f>上期!E50</f>
        <v>80.017065424996886</v>
      </c>
      <c r="AC50" s="4">
        <f>'10月'!C50</f>
        <v>154653</v>
      </c>
      <c r="AD50" s="5">
        <f>'10月'!D50</f>
        <v>241083</v>
      </c>
      <c r="AE50" s="6">
        <f>'10月'!E50</f>
        <v>64.099999999999994</v>
      </c>
      <c r="AF50" s="4">
        <f>'11月'!C50</f>
        <v>130566</v>
      </c>
      <c r="AG50" s="5">
        <f>'11月'!D50</f>
        <v>141998</v>
      </c>
      <c r="AH50" s="6">
        <f>'11月'!E50</f>
        <v>91.9</v>
      </c>
      <c r="AI50" s="4">
        <f>'12月'!C50</f>
        <v>90507</v>
      </c>
      <c r="AJ50" s="5">
        <f>'12月'!D50</f>
        <v>131808</v>
      </c>
      <c r="AK50" s="6">
        <f>'12月'!E50</f>
        <v>68.7</v>
      </c>
      <c r="AL50" s="4">
        <f>'3Q'!C50</f>
        <v>375726</v>
      </c>
      <c r="AM50" s="5">
        <f>'3Q'!D50</f>
        <v>514889</v>
      </c>
      <c r="AN50" s="6">
        <f>'3Q'!E50</f>
        <v>72.972232850187126</v>
      </c>
      <c r="AO50" s="4">
        <f>'1月'!C50</f>
        <v>106981</v>
      </c>
      <c r="AP50" s="5">
        <f>'1月'!D50</f>
        <v>135877</v>
      </c>
      <c r="AQ50" s="6">
        <f>'1月'!E50</f>
        <v>78.7</v>
      </c>
      <c r="AR50" s="4">
        <f>'2月'!C50</f>
        <v>297787</v>
      </c>
      <c r="AS50" s="5">
        <f>'2月'!D50</f>
        <v>237502</v>
      </c>
      <c r="AT50" s="6">
        <f>'2月'!E50</f>
        <v>125.4</v>
      </c>
      <c r="AU50" s="4">
        <f>'3月'!C50</f>
        <v>215109</v>
      </c>
      <c r="AV50" s="5">
        <f>'3月'!D50</f>
        <v>162572</v>
      </c>
      <c r="AW50" s="6">
        <f>'3月'!E50</f>
        <v>132.30000000000001</v>
      </c>
      <c r="AX50" s="4">
        <f>'4Q'!C50</f>
        <v>619877</v>
      </c>
      <c r="AY50" s="5">
        <f>'4Q'!D50</f>
        <v>535951</v>
      </c>
      <c r="AZ50" s="6">
        <f>'4Q'!E50</f>
        <v>115.65926735839658</v>
      </c>
    </row>
    <row r="51" spans="1:52" ht="15" customHeight="1" x14ac:dyDescent="0.15">
      <c r="A51" s="68" t="s">
        <v>93</v>
      </c>
      <c r="B51" s="4">
        <f>'4月'!C51</f>
        <v>0</v>
      </c>
      <c r="C51" s="5">
        <f>'4月'!D51</f>
        <v>0</v>
      </c>
      <c r="D51" s="7" t="str">
        <f>'4月'!E51</f>
        <v>－</v>
      </c>
      <c r="E51" s="4">
        <f>'5月'!C51</f>
        <v>0</v>
      </c>
      <c r="F51" s="5">
        <f>'5月'!D51</f>
        <v>0</v>
      </c>
      <c r="G51" s="7" t="str">
        <f>'5月'!H51</f>
        <v>－</v>
      </c>
      <c r="H51" s="4">
        <f>'6月'!C51</f>
        <v>0</v>
      </c>
      <c r="I51" s="5">
        <f>'6月'!D51</f>
        <v>0</v>
      </c>
      <c r="J51" s="7" t="str">
        <f>'6月'!E51</f>
        <v>－</v>
      </c>
      <c r="K51" s="4">
        <f>'1Q'!C51</f>
        <v>0</v>
      </c>
      <c r="L51" s="5">
        <f>'1Q'!D51</f>
        <v>0</v>
      </c>
      <c r="M51" s="7" t="str">
        <f>'1Q'!E51</f>
        <v>－</v>
      </c>
      <c r="N51" s="4">
        <f>'7月'!C51</f>
        <v>0</v>
      </c>
      <c r="O51" s="5">
        <f>'7月'!D51</f>
        <v>0</v>
      </c>
      <c r="P51" s="7" t="str">
        <f>'7月'!E51</f>
        <v>－</v>
      </c>
      <c r="Q51" s="4">
        <f>'8月'!C51</f>
        <v>0</v>
      </c>
      <c r="R51" s="5">
        <f>'8月'!D51</f>
        <v>0</v>
      </c>
      <c r="S51" s="7" t="str">
        <f>'8月'!E51</f>
        <v>－</v>
      </c>
      <c r="T51" s="4">
        <f>'9月'!C51</f>
        <v>0</v>
      </c>
      <c r="U51" s="5">
        <f>'9月'!D51</f>
        <v>0</v>
      </c>
      <c r="V51" s="7" t="str">
        <f>'9月'!E51</f>
        <v>－</v>
      </c>
      <c r="W51" s="4">
        <f>'2Q'!C51</f>
        <v>0</v>
      </c>
      <c r="X51" s="5">
        <f>'2Q'!D51</f>
        <v>0</v>
      </c>
      <c r="Y51" s="7" t="str">
        <f>'2Q'!E51</f>
        <v>-</v>
      </c>
      <c r="Z51" s="4">
        <f>上期!C51</f>
        <v>0</v>
      </c>
      <c r="AA51" s="5">
        <f>上期!D51</f>
        <v>0</v>
      </c>
      <c r="AB51" s="7" t="str">
        <f>上期!E51</f>
        <v>－</v>
      </c>
      <c r="AC51" s="4">
        <f>'10月'!C51</f>
        <v>0</v>
      </c>
      <c r="AD51" s="5">
        <f>'10月'!D51</f>
        <v>0</v>
      </c>
      <c r="AE51" s="7" t="str">
        <f>'10月'!E51</f>
        <v>－</v>
      </c>
      <c r="AF51" s="4">
        <f>'11月'!C51</f>
        <v>0</v>
      </c>
      <c r="AG51" s="5">
        <f>'11月'!D51</f>
        <v>0</v>
      </c>
      <c r="AH51" s="7" t="str">
        <f>'11月'!E51</f>
        <v>－</v>
      </c>
      <c r="AI51" s="4">
        <f>'12月'!C51</f>
        <v>0</v>
      </c>
      <c r="AJ51" s="5">
        <f>'12月'!D51</f>
        <v>0</v>
      </c>
      <c r="AK51" s="7" t="str">
        <f>'12月'!E51</f>
        <v>－</v>
      </c>
      <c r="AL51" s="4">
        <f>'3Q'!C51</f>
        <v>0</v>
      </c>
      <c r="AM51" s="5">
        <f>'3Q'!D51</f>
        <v>0</v>
      </c>
      <c r="AN51" s="7" t="str">
        <f>'3Q'!E51</f>
        <v>－</v>
      </c>
      <c r="AO51" s="4">
        <f>'1月'!C51</f>
        <v>0</v>
      </c>
      <c r="AP51" s="5">
        <f>'1月'!D51</f>
        <v>0</v>
      </c>
      <c r="AQ51" s="7" t="str">
        <f>'1月'!E51</f>
        <v>－</v>
      </c>
      <c r="AR51" s="4">
        <f>'2月'!C51</f>
        <v>0</v>
      </c>
      <c r="AS51" s="5">
        <f>'2月'!D51</f>
        <v>0</v>
      </c>
      <c r="AT51" s="7" t="str">
        <f>'2月'!E51</f>
        <v>－</v>
      </c>
      <c r="AU51" s="4">
        <f>'3月'!C51</f>
        <v>0</v>
      </c>
      <c r="AV51" s="5">
        <f>'3月'!D51</f>
        <v>0</v>
      </c>
      <c r="AW51" s="7" t="str">
        <f>'3月'!E51</f>
        <v>－</v>
      </c>
      <c r="AX51" s="4">
        <f>'4Q'!C51</f>
        <v>0</v>
      </c>
      <c r="AY51" s="5">
        <f>'4Q'!D51</f>
        <v>0</v>
      </c>
      <c r="AZ51" s="7" t="str">
        <f>'4Q'!E51</f>
        <v>－</v>
      </c>
    </row>
    <row r="52" spans="1:52" ht="15" customHeight="1" x14ac:dyDescent="0.15">
      <c r="A52" s="68" t="s">
        <v>94</v>
      </c>
      <c r="B52" s="4">
        <f>'4月'!C52</f>
        <v>340763</v>
      </c>
      <c r="C52" s="5">
        <f>'4月'!D52</f>
        <v>326990</v>
      </c>
      <c r="D52" s="6">
        <f>'4月'!E52</f>
        <v>104.2</v>
      </c>
      <c r="E52" s="4">
        <f>'5月'!C52</f>
        <v>340668</v>
      </c>
      <c r="F52" s="5">
        <f>'5月'!D52</f>
        <v>346513</v>
      </c>
      <c r="G52" s="7" t="str">
        <f>'5月'!H52</f>
        <v>－</v>
      </c>
      <c r="H52" s="4">
        <f>'6月'!C52</f>
        <v>339404</v>
      </c>
      <c r="I52" s="5">
        <f>'6月'!D52</f>
        <v>355861</v>
      </c>
      <c r="J52" s="6">
        <f>'6月'!E52</f>
        <v>95.4</v>
      </c>
      <c r="K52" s="4">
        <f>'1Q'!C52</f>
        <v>1020835</v>
      </c>
      <c r="L52" s="5">
        <f>'1Q'!D52</f>
        <v>1029364</v>
      </c>
      <c r="M52" s="6">
        <f>'1Q'!E52</f>
        <v>99.171430125786415</v>
      </c>
      <c r="N52" s="4">
        <f>'7月'!C52</f>
        <v>459805</v>
      </c>
      <c r="O52" s="5">
        <f>'7月'!D52</f>
        <v>353228</v>
      </c>
      <c r="P52" s="6">
        <f>'7月'!E52</f>
        <v>130.19999999999999</v>
      </c>
      <c r="Q52" s="4">
        <f>'8月'!C52</f>
        <v>385645</v>
      </c>
      <c r="R52" s="5">
        <f>'8月'!D52</f>
        <v>359554</v>
      </c>
      <c r="S52" s="6">
        <f>'8月'!E52</f>
        <v>107.3</v>
      </c>
      <c r="T52" s="4">
        <f>'9月'!C52</f>
        <v>400208</v>
      </c>
      <c r="U52" s="5">
        <f>'9月'!D52</f>
        <v>370184</v>
      </c>
      <c r="V52" s="6">
        <f>'9月'!E52</f>
        <v>108.1</v>
      </c>
      <c r="W52" s="4">
        <f>'2Q'!C52</f>
        <v>1245658</v>
      </c>
      <c r="X52" s="5">
        <f>'2Q'!D52</f>
        <v>1082966</v>
      </c>
      <c r="Y52" s="6">
        <f>'2Q'!E52</f>
        <v>115.02281696747636</v>
      </c>
      <c r="Z52" s="4">
        <f>上期!C52</f>
        <v>2266493</v>
      </c>
      <c r="AA52" s="5">
        <f>上期!D52</f>
        <v>2112330</v>
      </c>
      <c r="AB52" s="6">
        <f>上期!E52</f>
        <v>107.29824411905338</v>
      </c>
      <c r="AC52" s="4">
        <f>'10月'!C52</f>
        <v>471231</v>
      </c>
      <c r="AD52" s="5">
        <f>'10月'!D52</f>
        <v>444680</v>
      </c>
      <c r="AE52" s="6">
        <f>'10月'!E52</f>
        <v>106</v>
      </c>
      <c r="AF52" s="4">
        <f>'11月'!C52</f>
        <v>425857</v>
      </c>
      <c r="AG52" s="5">
        <f>'11月'!D52</f>
        <v>411343</v>
      </c>
      <c r="AH52" s="6">
        <f>'11月'!E52</f>
        <v>103.5</v>
      </c>
      <c r="AI52" s="4">
        <f>'12月'!C52</f>
        <v>261480</v>
      </c>
      <c r="AJ52" s="5">
        <f>'12月'!D52</f>
        <v>299336</v>
      </c>
      <c r="AK52" s="6">
        <f>'12月'!E52</f>
        <v>87.4</v>
      </c>
      <c r="AL52" s="4">
        <f>'3Q'!C52</f>
        <v>1158568</v>
      </c>
      <c r="AM52" s="5">
        <f>'3Q'!D52</f>
        <v>1155359</v>
      </c>
      <c r="AN52" s="6">
        <f>'3Q'!E52</f>
        <v>100.27774916714198</v>
      </c>
      <c r="AO52" s="4">
        <f>'1月'!C52</f>
        <v>403938</v>
      </c>
      <c r="AP52" s="5">
        <f>'1月'!D52</f>
        <v>334226</v>
      </c>
      <c r="AQ52" s="6">
        <f>'1月'!E52</f>
        <v>120.9</v>
      </c>
      <c r="AR52" s="4">
        <f>'2月'!C52</f>
        <v>390263</v>
      </c>
      <c r="AS52" s="5">
        <f>'2月'!D52</f>
        <v>332123</v>
      </c>
      <c r="AT52" s="6">
        <f>'2月'!E52</f>
        <v>117.5</v>
      </c>
      <c r="AU52" s="4">
        <f>'3月'!C52</f>
        <v>508343</v>
      </c>
      <c r="AV52" s="5">
        <f>'3月'!D52</f>
        <v>387419</v>
      </c>
      <c r="AW52" s="6">
        <f>'3月'!E52</f>
        <v>131.19999999999999</v>
      </c>
      <c r="AX52" s="4">
        <f>'4Q'!C52</f>
        <v>1302544</v>
      </c>
      <c r="AY52" s="5">
        <f>'4Q'!D52</f>
        <v>1053768</v>
      </c>
      <c r="AZ52" s="6">
        <f>'4Q'!E52</f>
        <v>123.60823255213671</v>
      </c>
    </row>
    <row r="53" spans="1:52" ht="15" customHeight="1" thickBot="1" x14ac:dyDescent="0.2">
      <c r="A53" s="100" t="s">
        <v>95</v>
      </c>
      <c r="B53" s="101">
        <f>'4月'!C53</f>
        <v>169685</v>
      </c>
      <c r="C53" s="8">
        <f>'4月'!D53</f>
        <v>171172</v>
      </c>
      <c r="D53" s="30">
        <f>'4月'!E53</f>
        <v>99.1</v>
      </c>
      <c r="E53" s="101">
        <f>'5月'!C53</f>
        <v>203931</v>
      </c>
      <c r="F53" s="8">
        <f>'5月'!D53</f>
        <v>201172</v>
      </c>
      <c r="G53" s="30">
        <f>'5月'!H53</f>
        <v>70.599999999999994</v>
      </c>
      <c r="H53" s="101">
        <f>'6月'!C53</f>
        <v>212083</v>
      </c>
      <c r="I53" s="8">
        <f>'6月'!D53</f>
        <v>208427</v>
      </c>
      <c r="J53" s="30">
        <f>'6月'!E53</f>
        <v>101.8</v>
      </c>
      <c r="K53" s="101">
        <f>'1Q'!C53</f>
        <v>585699</v>
      </c>
      <c r="L53" s="8">
        <f>'1Q'!D53</f>
        <v>580771</v>
      </c>
      <c r="M53" s="30">
        <f>'1Q'!E53</f>
        <v>100.84852721640716</v>
      </c>
      <c r="N53" s="101">
        <f>'7月'!C53</f>
        <v>212071</v>
      </c>
      <c r="O53" s="8">
        <f>'7月'!D53</f>
        <v>234279</v>
      </c>
      <c r="P53" s="30">
        <f>'7月'!E53</f>
        <v>90.5</v>
      </c>
      <c r="Q53" s="101">
        <f>'8月'!C53</f>
        <v>194327</v>
      </c>
      <c r="R53" s="8">
        <f>'8月'!D53</f>
        <v>192319</v>
      </c>
      <c r="S53" s="30">
        <f>'8月'!E53</f>
        <v>101</v>
      </c>
      <c r="T53" s="101">
        <f>'9月'!C53</f>
        <v>171374</v>
      </c>
      <c r="U53" s="8">
        <f>'9月'!D53</f>
        <v>211152</v>
      </c>
      <c r="V53" s="30">
        <f>'9月'!E53</f>
        <v>81.2</v>
      </c>
      <c r="W53" s="101">
        <f>'2Q'!C53</f>
        <v>577772</v>
      </c>
      <c r="X53" s="8">
        <f>'2Q'!D53</f>
        <v>637750</v>
      </c>
      <c r="Y53" s="30">
        <f>'2Q'!E53</f>
        <v>90.595374362994903</v>
      </c>
      <c r="Z53" s="101">
        <f>上期!C53</f>
        <v>1163471</v>
      </c>
      <c r="AA53" s="8">
        <f>上期!D53</f>
        <v>1218521</v>
      </c>
      <c r="AB53" s="30">
        <f>上期!E53</f>
        <v>95.482228045310663</v>
      </c>
      <c r="AC53" s="101">
        <f>'10月'!C53</f>
        <v>191369</v>
      </c>
      <c r="AD53" s="8">
        <f>'10月'!D53</f>
        <v>218346</v>
      </c>
      <c r="AE53" s="30">
        <f>'10月'!E53</f>
        <v>87.6</v>
      </c>
      <c r="AF53" s="101">
        <f>'11月'!C53</f>
        <v>265269</v>
      </c>
      <c r="AG53" s="8">
        <f>'11月'!D53</f>
        <v>187452</v>
      </c>
      <c r="AH53" s="30">
        <f>'11月'!E53</f>
        <v>141.5</v>
      </c>
      <c r="AI53" s="101">
        <f>'12月'!C53</f>
        <v>143123</v>
      </c>
      <c r="AJ53" s="8">
        <f>'12月'!D53</f>
        <v>270419</v>
      </c>
      <c r="AK53" s="30">
        <f>'12月'!E53</f>
        <v>52.9</v>
      </c>
      <c r="AL53" s="101">
        <f>'3Q'!C53</f>
        <v>599761</v>
      </c>
      <c r="AM53" s="8">
        <f>'3Q'!D53</f>
        <v>676217</v>
      </c>
      <c r="AN53" s="30">
        <f>'3Q'!E53</f>
        <v>88.693570259251103</v>
      </c>
      <c r="AO53" s="101">
        <f>'1月'!C53</f>
        <v>163216</v>
      </c>
      <c r="AP53" s="8">
        <f>'1月'!D53</f>
        <v>163283</v>
      </c>
      <c r="AQ53" s="30">
        <f>'1月'!E53</f>
        <v>100</v>
      </c>
      <c r="AR53" s="101">
        <f>'2月'!C53</f>
        <v>183770</v>
      </c>
      <c r="AS53" s="8">
        <f>'2月'!D53</f>
        <v>174656</v>
      </c>
      <c r="AT53" s="30">
        <f>'2月'!E53</f>
        <v>105.2</v>
      </c>
      <c r="AU53" s="101">
        <f>'3月'!C53</f>
        <v>168649</v>
      </c>
      <c r="AV53" s="8">
        <f>'3月'!D53</f>
        <v>158654</v>
      </c>
      <c r="AW53" s="30">
        <f>'3月'!E53</f>
        <v>106.3</v>
      </c>
      <c r="AX53" s="101">
        <f>'4Q'!C53</f>
        <v>515635</v>
      </c>
      <c r="AY53" s="8">
        <f>'4Q'!D53</f>
        <v>496593</v>
      </c>
      <c r="AZ53" s="30">
        <f>'4Q'!E53</f>
        <v>103.83452847704258</v>
      </c>
    </row>
    <row r="54" spans="1:52" ht="15" customHeight="1" thickTop="1" thickBot="1" x14ac:dyDescent="0.2">
      <c r="A54" s="104" t="s">
        <v>20</v>
      </c>
      <c r="B54" s="105">
        <f>'4月'!C54</f>
        <v>137268674</v>
      </c>
      <c r="C54" s="106">
        <f>'4月'!D54</f>
        <v>140242009</v>
      </c>
      <c r="D54" s="107">
        <v>97.9</v>
      </c>
      <c r="E54" s="105">
        <f>'5月'!C54</f>
        <v>143039058</v>
      </c>
      <c r="F54" s="106">
        <f>'5月'!D54</f>
        <v>160586834</v>
      </c>
      <c r="G54" s="107">
        <v>89.1</v>
      </c>
      <c r="H54" s="105">
        <f>'6月'!C54</f>
        <v>161100708</v>
      </c>
      <c r="I54" s="106">
        <f>'6月'!D54</f>
        <v>169842670</v>
      </c>
      <c r="J54" s="107">
        <v>94.9</v>
      </c>
      <c r="K54" s="105">
        <f>'1Q'!C54</f>
        <v>441408440</v>
      </c>
      <c r="L54" s="106">
        <f>'1Q'!D54</f>
        <v>470671513</v>
      </c>
      <c r="M54" s="107">
        <f>'1Q'!E54</f>
        <v>93.782697233261274</v>
      </c>
      <c r="N54" s="105">
        <f>'7月'!C54</f>
        <v>173125737</v>
      </c>
      <c r="O54" s="106">
        <f>'7月'!D54</f>
        <v>184250535</v>
      </c>
      <c r="P54" s="107">
        <v>94</v>
      </c>
      <c r="Q54" s="105">
        <f>'8月'!C54</f>
        <v>227635505</v>
      </c>
      <c r="R54" s="106">
        <f>'8月'!D54</f>
        <v>223642579</v>
      </c>
      <c r="S54" s="107">
        <v>101.8</v>
      </c>
      <c r="T54" s="105">
        <f>'9月'!C54</f>
        <v>191565428</v>
      </c>
      <c r="U54" s="106">
        <f>'9月'!D54</f>
        <v>209554643</v>
      </c>
      <c r="V54" s="107">
        <v>91.4</v>
      </c>
      <c r="W54" s="105">
        <f>'2Q'!C54</f>
        <v>592326670</v>
      </c>
      <c r="X54" s="106">
        <f>'2Q'!D54</f>
        <v>617447757</v>
      </c>
      <c r="Y54" s="107">
        <f>'2Q'!E54</f>
        <v>95.931463558624614</v>
      </c>
      <c r="Z54" s="105">
        <f>上期!C54</f>
        <v>1033735110</v>
      </c>
      <c r="AA54" s="106">
        <f>上期!D54</f>
        <v>1088119270</v>
      </c>
      <c r="AB54" s="107">
        <f>上期!E54</f>
        <v>95.002003778501233</v>
      </c>
      <c r="AC54" s="105">
        <f>'10月'!C54</f>
        <v>174889495</v>
      </c>
      <c r="AD54" s="106">
        <f>'10月'!D54</f>
        <v>196771772</v>
      </c>
      <c r="AE54" s="107">
        <f>'10月'!E54</f>
        <v>88.9</v>
      </c>
      <c r="AF54" s="105">
        <f>'11月'!C54</f>
        <v>167969545</v>
      </c>
      <c r="AG54" s="106">
        <f>'11月'!D54</f>
        <v>165439586</v>
      </c>
      <c r="AH54" s="107">
        <f>'11月'!E54</f>
        <v>101.5</v>
      </c>
      <c r="AI54" s="105">
        <f>'12月'!C54</f>
        <v>161906566</v>
      </c>
      <c r="AJ54" s="106">
        <f>'12月'!D54</f>
        <v>166600413</v>
      </c>
      <c r="AK54" s="107">
        <f>'12月'!E54</f>
        <v>97.2</v>
      </c>
      <c r="AL54" s="105">
        <f>'3Q'!C54</f>
        <v>504765606</v>
      </c>
      <c r="AM54" s="106">
        <f>'3Q'!D54</f>
        <v>528811771</v>
      </c>
      <c r="AN54" s="107">
        <f>'3Q'!E54</f>
        <v>95.452793164091659</v>
      </c>
      <c r="AO54" s="105">
        <f>'1月'!C54</f>
        <v>139284990</v>
      </c>
      <c r="AP54" s="106">
        <f>'1月'!D54</f>
        <v>132430053</v>
      </c>
      <c r="AQ54" s="107">
        <f>'1月'!E54</f>
        <v>105.2</v>
      </c>
      <c r="AR54" s="105">
        <f>'2月'!C54</f>
        <v>165069211</v>
      </c>
      <c r="AS54" s="106">
        <f>'2月'!D54</f>
        <v>160421446</v>
      </c>
      <c r="AT54" s="107">
        <f>'2月'!E54</f>
        <v>102.9</v>
      </c>
      <c r="AU54" s="105">
        <f>'3月'!C54</f>
        <v>194125576</v>
      </c>
      <c r="AV54" s="106">
        <f>'3月'!D54</f>
        <v>176760311</v>
      </c>
      <c r="AW54" s="107">
        <f>'3月'!E54</f>
        <v>109.8</v>
      </c>
      <c r="AX54" s="105">
        <f>'4Q'!C54</f>
        <v>498479777</v>
      </c>
      <c r="AY54" s="106">
        <f>'4Q'!D54</f>
        <v>469611810</v>
      </c>
      <c r="AZ54" s="107">
        <f>'4Q'!E54</f>
        <v>106.14719783133222</v>
      </c>
    </row>
    <row r="55" spans="1:52" ht="15" customHeight="1" x14ac:dyDescent="0.15">
      <c r="A55" s="26"/>
      <c r="B55" s="11"/>
      <c r="C55" s="11"/>
      <c r="D55" s="12"/>
      <c r="E55" s="11"/>
      <c r="F55" s="11"/>
      <c r="G55" s="12"/>
      <c r="H55" s="11"/>
      <c r="I55" s="11"/>
      <c r="J55" s="12"/>
      <c r="K55" s="11"/>
      <c r="L55" s="11"/>
      <c r="M55" s="12"/>
    </row>
    <row r="56" spans="1:52" ht="15" customHeight="1" x14ac:dyDescent="0.15">
      <c r="C56" s="57" t="s">
        <v>96</v>
      </c>
      <c r="E56" s="29"/>
      <c r="H56" s="29"/>
      <c r="K56" s="29"/>
      <c r="N56" s="29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</row>
    <row r="57" spans="1:52" ht="15" customHeight="1" x14ac:dyDescent="0.15">
      <c r="C57" s="58" t="s">
        <v>120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</row>
    <row r="58" spans="1:52" ht="15" customHeight="1" x14ac:dyDescent="0.15">
      <c r="C58" s="58" t="s">
        <v>121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</row>
    <row r="59" spans="1:52" ht="15" customHeight="1" x14ac:dyDescent="0.15">
      <c r="C59" s="60"/>
      <c r="E59" s="29"/>
      <c r="H59" s="29"/>
      <c r="K59" s="29"/>
      <c r="N59" s="29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</row>
    <row r="60" spans="1:52" ht="15" customHeight="1" x14ac:dyDescent="0.15">
      <c r="C60" s="58" t="s">
        <v>99</v>
      </c>
      <c r="E60" s="29"/>
      <c r="H60" s="29"/>
      <c r="K60" s="29"/>
      <c r="N60" s="29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</row>
    <row r="61" spans="1:52" ht="15" customHeight="1" x14ac:dyDescent="0.15">
      <c r="C61" s="58" t="s">
        <v>100</v>
      </c>
      <c r="E61" s="29"/>
      <c r="H61" s="29"/>
      <c r="K61" s="29"/>
      <c r="N61" s="29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</row>
    <row r="62" spans="1:52" ht="15" customHeight="1" x14ac:dyDescent="0.15">
      <c r="C62" s="58" t="s">
        <v>122</v>
      </c>
      <c r="E62" s="29"/>
      <c r="H62" s="29"/>
      <c r="K62" s="29"/>
      <c r="N62" s="29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</row>
    <row r="63" spans="1:52" ht="15" customHeight="1" x14ac:dyDescent="0.15">
      <c r="C63" s="60"/>
      <c r="E63" s="29"/>
      <c r="H63" s="29"/>
      <c r="K63" s="29"/>
      <c r="N63" s="29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</row>
    <row r="64" spans="1:52" ht="15" customHeight="1" x14ac:dyDescent="0.15">
      <c r="C64" s="58" t="s">
        <v>102</v>
      </c>
      <c r="E64" s="29"/>
      <c r="H64" s="29"/>
      <c r="K64" s="29"/>
      <c r="N64" s="29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</row>
    <row r="65" spans="3:44" ht="15" customHeight="1" x14ac:dyDescent="0.15">
      <c r="C65" s="58" t="s">
        <v>103</v>
      </c>
      <c r="E65" s="29"/>
      <c r="H65" s="29"/>
      <c r="K65" s="29"/>
      <c r="N65" s="29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</row>
    <row r="66" spans="3:44" ht="15" customHeight="1" x14ac:dyDescent="0.15">
      <c r="C66" s="60"/>
      <c r="E66" s="29"/>
      <c r="H66" s="29"/>
      <c r="K66" s="29"/>
      <c r="N66" s="29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</row>
    <row r="67" spans="3:44" ht="15" customHeight="1" x14ac:dyDescent="0.15">
      <c r="C67" s="58" t="s">
        <v>104</v>
      </c>
      <c r="E67" s="29"/>
      <c r="H67" s="29"/>
      <c r="K67" s="29"/>
      <c r="N67" s="29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</row>
    <row r="68" spans="3:44" ht="15" customHeight="1" x14ac:dyDescent="0.15">
      <c r="C68" s="58" t="s">
        <v>105</v>
      </c>
      <c r="E68" s="29"/>
      <c r="H68" s="29"/>
      <c r="K68" s="29"/>
      <c r="N68" s="29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</row>
    <row r="69" spans="3:44" ht="15" customHeight="1" x14ac:dyDescent="0.15">
      <c r="C69" s="60"/>
      <c r="E69" s="29"/>
      <c r="H69" s="29"/>
      <c r="K69" s="29"/>
      <c r="N69" s="2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</row>
    <row r="70" spans="3:44" ht="15" customHeight="1" x14ac:dyDescent="0.15">
      <c r="C70" s="58" t="s">
        <v>106</v>
      </c>
      <c r="E70" s="29"/>
      <c r="H70" s="29"/>
      <c r="K70" s="29"/>
      <c r="N70" s="29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</row>
    <row r="71" spans="3:44" ht="15" customHeight="1" x14ac:dyDescent="0.15">
      <c r="E71" s="29"/>
      <c r="H71" s="29"/>
      <c r="K71" s="29"/>
      <c r="N71" s="29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</row>
    <row r="72" spans="3:44" ht="15" customHeight="1" x14ac:dyDescent="0.15">
      <c r="C72" s="58" t="s">
        <v>107</v>
      </c>
      <c r="E72" s="29"/>
      <c r="H72" s="29"/>
      <c r="K72" s="29"/>
      <c r="N72" s="29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</row>
  </sheetData>
  <mergeCells count="20">
    <mergeCell ref="AX3:AZ3"/>
    <mergeCell ref="AO3:AQ3"/>
    <mergeCell ref="AL3:AN3"/>
    <mergeCell ref="AR3:AT3"/>
    <mergeCell ref="AU3:AW3"/>
    <mergeCell ref="AF3:AH3"/>
    <mergeCell ref="AI3:AK3"/>
    <mergeCell ref="Z3:AB3"/>
    <mergeCell ref="W3:Y3"/>
    <mergeCell ref="A1:M1"/>
    <mergeCell ref="E2:G2"/>
    <mergeCell ref="B3:D3"/>
    <mergeCell ref="E3:G3"/>
    <mergeCell ref="H3:J3"/>
    <mergeCell ref="A3:A4"/>
    <mergeCell ref="K3:M3"/>
    <mergeCell ref="N3:P3"/>
    <mergeCell ref="Q3:S3"/>
    <mergeCell ref="T3:V3"/>
    <mergeCell ref="AC3:AE3"/>
  </mergeCells>
  <phoneticPr fontId="2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Z72"/>
  <sheetViews>
    <sheetView zoomScale="85" zoomScaleNormal="85" workbookViewId="0">
      <pane xSplit="1" ySplit="6" topLeftCell="B7" activePane="bottomRight" state="frozen"/>
      <selection activeCell="B7" sqref="B7"/>
      <selection pane="topRight" activeCell="B7" sqref="B7"/>
      <selection pane="bottomLeft" activeCell="B7" sqref="B7"/>
      <selection pane="bottomRight" sqref="A1:M1"/>
    </sheetView>
  </sheetViews>
  <sheetFormatPr defaultRowHeight="15" customHeight="1" x14ac:dyDescent="0.15"/>
  <cols>
    <col min="1" max="1" width="45.625" customWidth="1"/>
    <col min="2" max="3" width="11.75" customWidth="1"/>
    <col min="4" max="4" width="8" customWidth="1"/>
    <col min="5" max="6" width="11.75" customWidth="1"/>
    <col min="7" max="7" width="8" customWidth="1"/>
    <col min="8" max="9" width="11.75" customWidth="1"/>
    <col min="10" max="10" width="8" customWidth="1"/>
    <col min="11" max="12" width="11.75" customWidth="1"/>
    <col min="13" max="13" width="8" customWidth="1"/>
    <col min="14" max="15" width="11.75" customWidth="1"/>
    <col min="16" max="16" width="8" customWidth="1"/>
    <col min="17" max="18" width="11.75" customWidth="1"/>
    <col min="19" max="19" width="8" customWidth="1"/>
    <col min="20" max="21" width="11.75" customWidth="1"/>
    <col min="22" max="22" width="8" customWidth="1"/>
    <col min="23" max="24" width="11.75" customWidth="1"/>
    <col min="25" max="25" width="8" customWidth="1"/>
    <col min="26" max="27" width="11.75" customWidth="1"/>
    <col min="28" max="28" width="8" customWidth="1"/>
    <col min="29" max="30" width="11.75" customWidth="1"/>
    <col min="31" max="31" width="8" customWidth="1"/>
    <col min="32" max="32" width="11.75" customWidth="1"/>
    <col min="33" max="33" width="11.875" customWidth="1"/>
    <col min="34" max="34" width="8" customWidth="1"/>
    <col min="35" max="36" width="11.75" customWidth="1"/>
    <col min="37" max="37" width="8" customWidth="1"/>
    <col min="38" max="39" width="11.75" customWidth="1"/>
    <col min="40" max="40" width="8" customWidth="1"/>
    <col min="41" max="42" width="11.875" customWidth="1"/>
    <col min="43" max="43" width="8" customWidth="1"/>
    <col min="44" max="45" width="11.875" customWidth="1"/>
    <col min="46" max="46" width="8" customWidth="1"/>
    <col min="47" max="48" width="11.875" customWidth="1"/>
    <col min="49" max="49" width="8" customWidth="1"/>
    <col min="50" max="51" width="11.875" customWidth="1"/>
    <col min="52" max="52" width="8" customWidth="1"/>
  </cols>
  <sheetData>
    <row r="1" spans="1:52" ht="30.75" customHeight="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52" s="29" customFormat="1" ht="26.25" customHeight="1" thickBot="1" x14ac:dyDescent="0.2">
      <c r="A2" s="27"/>
      <c r="B2" s="27"/>
      <c r="C2" s="27"/>
      <c r="D2" s="27"/>
      <c r="E2" s="157" t="s">
        <v>130</v>
      </c>
      <c r="F2" s="157"/>
      <c r="G2" s="157"/>
      <c r="H2" s="27"/>
      <c r="I2" s="27"/>
      <c r="J2" s="27"/>
      <c r="K2" s="27"/>
      <c r="L2" s="27"/>
      <c r="M2" s="27"/>
    </row>
    <row r="3" spans="1:52" s="82" customFormat="1" ht="19.5" customHeight="1" thickBot="1" x14ac:dyDescent="0.2">
      <c r="A3" s="163" t="s">
        <v>26</v>
      </c>
      <c r="B3" s="160" t="s">
        <v>21</v>
      </c>
      <c r="C3" s="161"/>
      <c r="D3" s="162"/>
      <c r="E3" s="160" t="s">
        <v>22</v>
      </c>
      <c r="F3" s="161"/>
      <c r="G3" s="162"/>
      <c r="H3" s="160" t="s">
        <v>47</v>
      </c>
      <c r="I3" s="161"/>
      <c r="J3" s="162"/>
      <c r="K3" s="160" t="s">
        <v>23</v>
      </c>
      <c r="L3" s="161"/>
      <c r="M3" s="162"/>
      <c r="N3" s="160" t="s">
        <v>50</v>
      </c>
      <c r="O3" s="161"/>
      <c r="P3" s="162"/>
      <c r="Q3" s="160" t="s">
        <v>51</v>
      </c>
      <c r="R3" s="161"/>
      <c r="S3" s="162"/>
      <c r="T3" s="160" t="s">
        <v>52</v>
      </c>
      <c r="U3" s="161"/>
      <c r="V3" s="162"/>
      <c r="W3" s="160" t="s">
        <v>24</v>
      </c>
      <c r="X3" s="161"/>
      <c r="Y3" s="162"/>
      <c r="Z3" s="160" t="s">
        <v>57</v>
      </c>
      <c r="AA3" s="161"/>
      <c r="AB3" s="162"/>
      <c r="AC3" s="160" t="s">
        <v>54</v>
      </c>
      <c r="AD3" s="161"/>
      <c r="AE3" s="162"/>
      <c r="AF3" s="160" t="s">
        <v>55</v>
      </c>
      <c r="AG3" s="161"/>
      <c r="AH3" s="162"/>
      <c r="AI3" s="160" t="s">
        <v>56</v>
      </c>
      <c r="AJ3" s="161"/>
      <c r="AK3" s="162"/>
      <c r="AL3" s="160" t="s">
        <v>53</v>
      </c>
      <c r="AM3" s="161"/>
      <c r="AN3" s="162"/>
      <c r="AO3" s="160" t="s">
        <v>188</v>
      </c>
      <c r="AP3" s="161"/>
      <c r="AQ3" s="162"/>
      <c r="AR3" s="160" t="s">
        <v>189</v>
      </c>
      <c r="AS3" s="161"/>
      <c r="AT3" s="162"/>
      <c r="AU3" s="160" t="s">
        <v>190</v>
      </c>
      <c r="AV3" s="161"/>
      <c r="AW3" s="162"/>
      <c r="AX3" s="160" t="s">
        <v>191</v>
      </c>
      <c r="AY3" s="161"/>
      <c r="AZ3" s="162"/>
    </row>
    <row r="4" spans="1:52" s="82" customFormat="1" ht="24" customHeight="1" thickBot="1" x14ac:dyDescent="0.2">
      <c r="A4" s="164"/>
      <c r="B4" s="34" t="s">
        <v>31</v>
      </c>
      <c r="C4" s="35" t="s">
        <v>66</v>
      </c>
      <c r="D4" s="36" t="s">
        <v>67</v>
      </c>
      <c r="E4" s="34" t="s">
        <v>31</v>
      </c>
      <c r="F4" s="35" t="s">
        <v>66</v>
      </c>
      <c r="G4" s="36" t="s">
        <v>67</v>
      </c>
      <c r="H4" s="34" t="s">
        <v>31</v>
      </c>
      <c r="I4" s="35" t="s">
        <v>66</v>
      </c>
      <c r="J4" s="36" t="s">
        <v>67</v>
      </c>
      <c r="K4" s="34" t="s">
        <v>31</v>
      </c>
      <c r="L4" s="35" t="s">
        <v>66</v>
      </c>
      <c r="M4" s="36" t="s">
        <v>67</v>
      </c>
      <c r="N4" s="34" t="s">
        <v>31</v>
      </c>
      <c r="O4" s="35" t="s">
        <v>66</v>
      </c>
      <c r="P4" s="36" t="s">
        <v>67</v>
      </c>
      <c r="Q4" s="34" t="s">
        <v>31</v>
      </c>
      <c r="R4" s="35" t="s">
        <v>66</v>
      </c>
      <c r="S4" s="36" t="s">
        <v>67</v>
      </c>
      <c r="T4" s="34" t="s">
        <v>31</v>
      </c>
      <c r="U4" s="35" t="s">
        <v>66</v>
      </c>
      <c r="V4" s="36" t="s">
        <v>67</v>
      </c>
      <c r="W4" s="34" t="s">
        <v>31</v>
      </c>
      <c r="X4" s="35" t="s">
        <v>66</v>
      </c>
      <c r="Y4" s="36" t="s">
        <v>67</v>
      </c>
      <c r="Z4" s="34" t="s">
        <v>31</v>
      </c>
      <c r="AA4" s="35" t="s">
        <v>66</v>
      </c>
      <c r="AB4" s="36" t="s">
        <v>67</v>
      </c>
      <c r="AC4" s="34" t="s">
        <v>31</v>
      </c>
      <c r="AD4" s="35" t="s">
        <v>66</v>
      </c>
      <c r="AE4" s="36" t="s">
        <v>67</v>
      </c>
      <c r="AF4" s="34" t="s">
        <v>31</v>
      </c>
      <c r="AG4" s="35" t="s">
        <v>66</v>
      </c>
      <c r="AH4" s="36" t="s">
        <v>67</v>
      </c>
      <c r="AI4" s="34" t="s">
        <v>31</v>
      </c>
      <c r="AJ4" s="35" t="s">
        <v>66</v>
      </c>
      <c r="AK4" s="36" t="s">
        <v>67</v>
      </c>
      <c r="AL4" s="34" t="s">
        <v>31</v>
      </c>
      <c r="AM4" s="35" t="s">
        <v>66</v>
      </c>
      <c r="AN4" s="36" t="s">
        <v>67</v>
      </c>
      <c r="AO4" s="34" t="s">
        <v>31</v>
      </c>
      <c r="AP4" s="35" t="s">
        <v>66</v>
      </c>
      <c r="AQ4" s="36" t="s">
        <v>67</v>
      </c>
      <c r="AR4" s="34" t="s">
        <v>31</v>
      </c>
      <c r="AS4" s="35" t="s">
        <v>66</v>
      </c>
      <c r="AT4" s="36" t="s">
        <v>67</v>
      </c>
      <c r="AU4" s="34" t="s">
        <v>31</v>
      </c>
      <c r="AV4" s="35" t="s">
        <v>66</v>
      </c>
      <c r="AW4" s="36" t="s">
        <v>67</v>
      </c>
      <c r="AX4" s="34" t="s">
        <v>31</v>
      </c>
      <c r="AY4" s="35" t="s">
        <v>66</v>
      </c>
      <c r="AZ4" s="36" t="s">
        <v>67</v>
      </c>
    </row>
    <row r="5" spans="1:52" ht="15" customHeight="1" x14ac:dyDescent="0.15">
      <c r="A5" s="38" t="s">
        <v>68</v>
      </c>
      <c r="B5" s="96">
        <f>'4月'!F5</f>
        <v>8985280</v>
      </c>
      <c r="C5" s="92">
        <f>'4月'!G5</f>
        <v>7931714</v>
      </c>
      <c r="D5" s="31">
        <f>'4月'!H5</f>
        <v>113.3</v>
      </c>
      <c r="E5" s="96">
        <f>'5月'!F5</f>
        <v>8976954</v>
      </c>
      <c r="F5" s="92">
        <f>'5月'!G5</f>
        <v>7454935</v>
      </c>
      <c r="G5" s="31">
        <f>'5月'!H5</f>
        <v>120.4</v>
      </c>
      <c r="H5" s="96">
        <f>'6月'!F5</f>
        <v>6464971</v>
      </c>
      <c r="I5" s="92">
        <f>'6月'!G5</f>
        <v>4887597</v>
      </c>
      <c r="J5" s="31">
        <f>'6月'!H5</f>
        <v>132.30000000000001</v>
      </c>
      <c r="K5" s="96">
        <f>'1Q'!F5</f>
        <v>24427205</v>
      </c>
      <c r="L5" s="92">
        <f>'1Q'!G5</f>
        <v>20274246</v>
      </c>
      <c r="M5" s="31">
        <f>'1Q'!H5</f>
        <v>120.48391343382141</v>
      </c>
      <c r="N5" s="96">
        <f>'7月'!F5</f>
        <v>6105575</v>
      </c>
      <c r="O5" s="92">
        <f>'7月'!G5</f>
        <v>7081770</v>
      </c>
      <c r="P5" s="31">
        <f>'7月'!H5</f>
        <v>86.2</v>
      </c>
      <c r="Q5" s="96">
        <f>'8月'!F5</f>
        <v>6745896</v>
      </c>
      <c r="R5" s="92">
        <f>'8月'!G5</f>
        <v>5687443</v>
      </c>
      <c r="S5" s="31">
        <f>'8月'!H5</f>
        <v>118.6</v>
      </c>
      <c r="T5" s="96">
        <f>'9月'!F5</f>
        <v>6918501</v>
      </c>
      <c r="U5" s="92">
        <f>'9月'!G5</f>
        <v>5510537</v>
      </c>
      <c r="V5" s="31">
        <f>'9月'!H5</f>
        <v>125.6</v>
      </c>
      <c r="W5" s="96">
        <f>'2Q'!F5</f>
        <v>19769972</v>
      </c>
      <c r="X5" s="92">
        <f>'2Q'!G5</f>
        <v>18279750</v>
      </c>
      <c r="Y5" s="31">
        <f>'2Q'!H5</f>
        <v>108.1523106169395</v>
      </c>
      <c r="Z5" s="96">
        <f>上期!F5</f>
        <v>44197177</v>
      </c>
      <c r="AA5" s="92">
        <f>上期!G5</f>
        <v>38553996</v>
      </c>
      <c r="AB5" s="31">
        <f>上期!H5</f>
        <v>114.63708457094823</v>
      </c>
      <c r="AC5" s="96">
        <f>'10月'!F5</f>
        <v>8948737</v>
      </c>
      <c r="AD5" s="92">
        <f>'10月'!G5</f>
        <v>8010017</v>
      </c>
      <c r="AE5" s="31">
        <f>'10月'!H5</f>
        <v>111.7</v>
      </c>
      <c r="AF5" s="96">
        <f>'11月'!F5</f>
        <v>6661905</v>
      </c>
      <c r="AG5" s="92">
        <f>'11月'!G5</f>
        <v>7542700</v>
      </c>
      <c r="AH5" s="31">
        <f>'11月'!H5</f>
        <v>88.3</v>
      </c>
      <c r="AI5" s="96">
        <f>'12月'!F5</f>
        <v>5708275</v>
      </c>
      <c r="AJ5" s="92">
        <f>'12月'!G5</f>
        <v>5935715</v>
      </c>
      <c r="AK5" s="31">
        <f>'12月'!H5</f>
        <v>96.2</v>
      </c>
      <c r="AL5" s="96">
        <f>'3Q'!F5</f>
        <v>21318917</v>
      </c>
      <c r="AM5" s="92">
        <f>'3Q'!G5</f>
        <v>21488432</v>
      </c>
      <c r="AN5" s="31">
        <f>'3Q'!H5</f>
        <v>99.211133692770133</v>
      </c>
      <c r="AO5" s="2">
        <f>'1月'!F5</f>
        <v>4951617</v>
      </c>
      <c r="AP5" s="1">
        <f>'10月'!G5</f>
        <v>8010017</v>
      </c>
      <c r="AQ5" s="14">
        <f>'10月'!H5</f>
        <v>111.7</v>
      </c>
      <c r="AR5" s="2">
        <f>'2月'!F5</f>
        <v>6307928</v>
      </c>
      <c r="AS5" s="1">
        <f>'2月'!G5</f>
        <v>4529799</v>
      </c>
      <c r="AT5" s="14">
        <f>'2月'!H5</f>
        <v>139.30000000000001</v>
      </c>
      <c r="AU5" s="2">
        <f>'3月'!F5</f>
        <v>9138970</v>
      </c>
      <c r="AV5" s="1">
        <f>'3月'!G5</f>
        <v>7184298</v>
      </c>
      <c r="AW5" s="14">
        <f>'3月'!H5</f>
        <v>127.2</v>
      </c>
      <c r="AX5" s="2">
        <f>'4Q'!F5</f>
        <v>20398515</v>
      </c>
      <c r="AY5" s="1">
        <f>'4Q'!G5</f>
        <v>15345415</v>
      </c>
      <c r="AZ5" s="14">
        <f>'4Q'!H5</f>
        <v>132.92905405295329</v>
      </c>
    </row>
    <row r="6" spans="1:52" ht="15" customHeight="1" x14ac:dyDescent="0.15">
      <c r="A6" s="43" t="s">
        <v>69</v>
      </c>
      <c r="B6" s="97">
        <f>'4月'!F6</f>
        <v>1883990</v>
      </c>
      <c r="C6" s="93">
        <f>'4月'!G6</f>
        <v>1539133</v>
      </c>
      <c r="D6" s="90">
        <f>'4月'!H6</f>
        <v>122.4</v>
      </c>
      <c r="E6" s="97">
        <f>'5月'!F6</f>
        <v>1457093</v>
      </c>
      <c r="F6" s="93">
        <f>'5月'!G6</f>
        <v>1137359</v>
      </c>
      <c r="G6" s="90">
        <f>'5月'!H6</f>
        <v>128.1</v>
      </c>
      <c r="H6" s="97">
        <f>'6月'!F6</f>
        <v>1750687</v>
      </c>
      <c r="I6" s="93">
        <f>'6月'!G6</f>
        <v>1131176</v>
      </c>
      <c r="J6" s="90">
        <f>'6月'!H6</f>
        <v>154.80000000000001</v>
      </c>
      <c r="K6" s="97">
        <f>'1Q'!F6</f>
        <v>5091770</v>
      </c>
      <c r="L6" s="93">
        <f>'1Q'!G6</f>
        <v>3807668</v>
      </c>
      <c r="M6" s="90">
        <f>'1Q'!H6</f>
        <v>133.72410619833454</v>
      </c>
      <c r="N6" s="97">
        <f>'7月'!F6</f>
        <v>1232994</v>
      </c>
      <c r="O6" s="93">
        <f>'7月'!G6</f>
        <v>1051939</v>
      </c>
      <c r="P6" s="90">
        <f>'7月'!H6</f>
        <v>117.2</v>
      </c>
      <c r="Q6" s="97">
        <f>'8月'!F6</f>
        <v>1193498</v>
      </c>
      <c r="R6" s="93">
        <f>'8月'!G6</f>
        <v>1443822</v>
      </c>
      <c r="S6" s="90">
        <f>'8月'!H6</f>
        <v>82.7</v>
      </c>
      <c r="T6" s="97">
        <f>'9月'!F6</f>
        <v>1305373</v>
      </c>
      <c r="U6" s="93">
        <f>'9月'!G6</f>
        <v>1188133</v>
      </c>
      <c r="V6" s="90">
        <f>'9月'!H6</f>
        <v>109.9</v>
      </c>
      <c r="W6" s="97">
        <f>'2Q'!F6</f>
        <v>3731865</v>
      </c>
      <c r="X6" s="93">
        <f>'2Q'!G6</f>
        <v>3683894</v>
      </c>
      <c r="Y6" s="90">
        <f>'2Q'!H6</f>
        <v>101.30218187602576</v>
      </c>
      <c r="Z6" s="97">
        <f>上期!F6</f>
        <v>8823635</v>
      </c>
      <c r="AA6" s="93">
        <f>上期!G6</f>
        <v>7491562</v>
      </c>
      <c r="AB6" s="90">
        <f>上期!H6</f>
        <v>117.78097811911587</v>
      </c>
      <c r="AC6" s="97">
        <f>'10月'!F6</f>
        <v>2089203</v>
      </c>
      <c r="AD6" s="93">
        <f>'10月'!G6</f>
        <v>1375274</v>
      </c>
      <c r="AE6" s="90">
        <f>'10月'!H6</f>
        <v>151.9</v>
      </c>
      <c r="AF6" s="97">
        <f>'11月'!F6</f>
        <v>1645274</v>
      </c>
      <c r="AG6" s="93">
        <f>'11月'!G6</f>
        <v>1412309</v>
      </c>
      <c r="AH6" s="90">
        <f>'11月'!H6</f>
        <v>116.5</v>
      </c>
      <c r="AI6" s="97">
        <f>'12月'!F6</f>
        <v>1787067</v>
      </c>
      <c r="AJ6" s="93">
        <f>'12月'!G6</f>
        <v>1453096</v>
      </c>
      <c r="AK6" s="90">
        <f>'12月'!H6</f>
        <v>123</v>
      </c>
      <c r="AL6" s="97">
        <f>'3Q'!F6</f>
        <v>5521544</v>
      </c>
      <c r="AM6" s="93">
        <f>'3Q'!G6</f>
        <v>4240679</v>
      </c>
      <c r="AN6" s="90">
        <f>'3Q'!H6</f>
        <v>130.2042432355762</v>
      </c>
      <c r="AO6" s="4">
        <f>'1月'!F6</f>
        <v>1106825</v>
      </c>
      <c r="AP6" s="23">
        <f>'10月'!G6</f>
        <v>1375274</v>
      </c>
      <c r="AQ6" s="25">
        <f>'10月'!H6</f>
        <v>151.9</v>
      </c>
      <c r="AR6" s="24">
        <f>'2月'!F6</f>
        <v>1455770</v>
      </c>
      <c r="AS6" s="23">
        <f>'2月'!G6</f>
        <v>1007561</v>
      </c>
      <c r="AT6" s="25">
        <f>'2月'!H6</f>
        <v>144.5</v>
      </c>
      <c r="AU6" s="24">
        <f>'3月'!F6</f>
        <v>3100470</v>
      </c>
      <c r="AV6" s="23">
        <f>'3月'!G6</f>
        <v>1759938</v>
      </c>
      <c r="AW6" s="25">
        <f>'3月'!H6</f>
        <v>176.2</v>
      </c>
      <c r="AX6" s="24">
        <f>'4Q'!F6</f>
        <v>5663065</v>
      </c>
      <c r="AY6" s="23">
        <f>'4Q'!G6</f>
        <v>3662562</v>
      </c>
      <c r="AZ6" s="25">
        <f>'4Q'!H6</f>
        <v>154.62031769018517</v>
      </c>
    </row>
    <row r="7" spans="1:52" ht="15" customHeight="1" x14ac:dyDescent="0.15">
      <c r="A7" s="43" t="s">
        <v>70</v>
      </c>
      <c r="B7" s="98">
        <f>'4月'!F7</f>
        <v>2506735</v>
      </c>
      <c r="C7" s="94">
        <f>'4月'!G7</f>
        <v>2291099</v>
      </c>
      <c r="D7" s="91">
        <f>'4月'!H7</f>
        <v>109.4</v>
      </c>
      <c r="E7" s="98">
        <f>'5月'!F7</f>
        <v>1792020</v>
      </c>
      <c r="F7" s="94">
        <f>'5月'!G7</f>
        <v>2076225</v>
      </c>
      <c r="G7" s="91">
        <f>'5月'!H7</f>
        <v>86.3</v>
      </c>
      <c r="H7" s="98">
        <f>'6月'!F7</f>
        <v>1745421</v>
      </c>
      <c r="I7" s="94">
        <f>'6月'!G7</f>
        <v>2028827</v>
      </c>
      <c r="J7" s="91">
        <f>'6月'!H7</f>
        <v>86</v>
      </c>
      <c r="K7" s="98">
        <f>'1Q'!F7</f>
        <v>6044176</v>
      </c>
      <c r="L7" s="94">
        <f>'1Q'!G7</f>
        <v>6396151</v>
      </c>
      <c r="M7" s="91">
        <f>'1Q'!H7</f>
        <v>94.497081135201469</v>
      </c>
      <c r="N7" s="98">
        <f>'7月'!F7</f>
        <v>1895945</v>
      </c>
      <c r="O7" s="94">
        <f>'7月'!G7</f>
        <v>2306443</v>
      </c>
      <c r="P7" s="91">
        <f>'7月'!H7</f>
        <v>82.2</v>
      </c>
      <c r="Q7" s="98">
        <f>'8月'!F7</f>
        <v>1670190</v>
      </c>
      <c r="R7" s="94">
        <f>'8月'!G7</f>
        <v>1936710</v>
      </c>
      <c r="S7" s="91">
        <f>'8月'!H7</f>
        <v>86.2</v>
      </c>
      <c r="T7" s="98">
        <f>'9月'!F7</f>
        <v>1569438</v>
      </c>
      <c r="U7" s="94">
        <f>'9月'!G7</f>
        <v>1578246</v>
      </c>
      <c r="V7" s="91">
        <f>'9月'!H7</f>
        <v>99.4</v>
      </c>
      <c r="W7" s="98">
        <f>'2Q'!F7</f>
        <v>5135573</v>
      </c>
      <c r="X7" s="94">
        <f>'2Q'!G7</f>
        <v>5821399</v>
      </c>
      <c r="Y7" s="91">
        <f>'2Q'!H7</f>
        <v>88.218880032102248</v>
      </c>
      <c r="Z7" s="98">
        <f>上期!F7</f>
        <v>11179749</v>
      </c>
      <c r="AA7" s="94">
        <f>上期!G7</f>
        <v>12217550</v>
      </c>
      <c r="AB7" s="91">
        <f>上期!H7</f>
        <v>91.505653752184358</v>
      </c>
      <c r="AC7" s="98">
        <f>'10月'!F7</f>
        <v>2175734</v>
      </c>
      <c r="AD7" s="94">
        <f>'10月'!G7</f>
        <v>1790720</v>
      </c>
      <c r="AE7" s="91">
        <f>'10月'!H7</f>
        <v>121.5</v>
      </c>
      <c r="AF7" s="98">
        <f>'11月'!F7</f>
        <v>1931996</v>
      </c>
      <c r="AG7" s="94">
        <f>'11月'!G7</f>
        <v>1659603</v>
      </c>
      <c r="AH7" s="91">
        <f>'11月'!H7</f>
        <v>116.4</v>
      </c>
      <c r="AI7" s="98">
        <f>'12月'!F7</f>
        <v>2232117</v>
      </c>
      <c r="AJ7" s="94">
        <f>'12月'!G7</f>
        <v>1959399</v>
      </c>
      <c r="AK7" s="91">
        <f>'12月'!H7</f>
        <v>113.9</v>
      </c>
      <c r="AL7" s="98">
        <f>'3Q'!F7</f>
        <v>6339847</v>
      </c>
      <c r="AM7" s="94">
        <f>'3Q'!G7</f>
        <v>5409722</v>
      </c>
      <c r="AN7" s="91">
        <f>'3Q'!H7</f>
        <v>117.19358222104574</v>
      </c>
      <c r="AO7" s="4">
        <f>'1月'!F7</f>
        <v>2420221</v>
      </c>
      <c r="AP7" s="9">
        <f>'10月'!G7</f>
        <v>1790720</v>
      </c>
      <c r="AQ7" s="22">
        <f>'10月'!H7</f>
        <v>121.5</v>
      </c>
      <c r="AR7" s="21">
        <f>'2月'!F7</f>
        <v>2103158</v>
      </c>
      <c r="AS7" s="9">
        <f>'2月'!G7</f>
        <v>1878240</v>
      </c>
      <c r="AT7" s="22">
        <f>'2月'!H7</f>
        <v>112</v>
      </c>
      <c r="AU7" s="21">
        <f>'3月'!F7</f>
        <v>2903711</v>
      </c>
      <c r="AV7" s="9">
        <f>'3月'!G7</f>
        <v>2494407</v>
      </c>
      <c r="AW7" s="22">
        <f>'3月'!H7</f>
        <v>116.4</v>
      </c>
      <c r="AX7" s="21">
        <f>'4Q'!F7</f>
        <v>7427090</v>
      </c>
      <c r="AY7" s="9">
        <f>'4Q'!G7</f>
        <v>6270784</v>
      </c>
      <c r="AZ7" s="22">
        <f>'4Q'!H7</f>
        <v>118.43957629540421</v>
      </c>
    </row>
    <row r="8" spans="1:52" ht="15" customHeight="1" x14ac:dyDescent="0.15">
      <c r="A8" s="43" t="s">
        <v>1</v>
      </c>
      <c r="B8" s="99">
        <f>'4月'!F8</f>
        <v>4568980</v>
      </c>
      <c r="C8" s="89">
        <f>'4月'!G8</f>
        <v>3456915</v>
      </c>
      <c r="D8" s="32">
        <f>'4月'!H8</f>
        <v>132.19999999999999</v>
      </c>
      <c r="E8" s="99">
        <f>'5月'!F8</f>
        <v>2332322</v>
      </c>
      <c r="F8" s="89">
        <f>'5月'!G8</f>
        <v>2299372</v>
      </c>
      <c r="G8" s="32">
        <f>'5月'!H8</f>
        <v>101.4</v>
      </c>
      <c r="H8" s="99">
        <f>'6月'!F8</f>
        <v>2994654</v>
      </c>
      <c r="I8" s="89">
        <f>'6月'!G8</f>
        <v>2042620</v>
      </c>
      <c r="J8" s="32">
        <f>'6月'!H8</f>
        <v>146.6</v>
      </c>
      <c r="K8" s="99">
        <f>'1Q'!F8</f>
        <v>9895956</v>
      </c>
      <c r="L8" s="89">
        <f>'1Q'!G8</f>
        <v>7798907</v>
      </c>
      <c r="M8" s="32">
        <f>'1Q'!H8</f>
        <v>126.88901149866257</v>
      </c>
      <c r="N8" s="99">
        <f>'7月'!F8</f>
        <v>2752528</v>
      </c>
      <c r="O8" s="89">
        <f>'7月'!G8</f>
        <v>2346894</v>
      </c>
      <c r="P8" s="32">
        <f>'7月'!H8</f>
        <v>117.3</v>
      </c>
      <c r="Q8" s="99">
        <f>'8月'!F8</f>
        <v>2964773</v>
      </c>
      <c r="R8" s="89">
        <f>'8月'!G8</f>
        <v>2654644</v>
      </c>
      <c r="S8" s="32">
        <f>'8月'!H8</f>
        <v>111.7</v>
      </c>
      <c r="T8" s="99">
        <f>'9月'!F8</f>
        <v>3292697</v>
      </c>
      <c r="U8" s="89">
        <f>'9月'!G8</f>
        <v>2447962</v>
      </c>
      <c r="V8" s="32">
        <f>'9月'!H8</f>
        <v>134.5</v>
      </c>
      <c r="W8" s="99">
        <f>'2Q'!F8</f>
        <v>9009998</v>
      </c>
      <c r="X8" s="89">
        <f>'2Q'!G8</f>
        <v>7449500</v>
      </c>
      <c r="Y8" s="32">
        <f>'2Q'!H8</f>
        <v>120.94768776427949</v>
      </c>
      <c r="Z8" s="99">
        <f>上期!F8</f>
        <v>18905954</v>
      </c>
      <c r="AA8" s="89">
        <f>上期!G8</f>
        <v>15248407</v>
      </c>
      <c r="AB8" s="32">
        <f>上期!H8</f>
        <v>123.98642035197514</v>
      </c>
      <c r="AC8" s="99">
        <f>'10月'!F8</f>
        <v>3635798</v>
      </c>
      <c r="AD8" s="89">
        <f>'10月'!G8</f>
        <v>3297291</v>
      </c>
      <c r="AE8" s="32">
        <f>'10月'!H8</f>
        <v>110.3</v>
      </c>
      <c r="AF8" s="99">
        <f>'11月'!F8</f>
        <v>3370900</v>
      </c>
      <c r="AG8" s="89">
        <f>'11月'!G8</f>
        <v>3475915</v>
      </c>
      <c r="AH8" s="32">
        <f>'11月'!H8</f>
        <v>97</v>
      </c>
      <c r="AI8" s="99">
        <f>'12月'!F8</f>
        <v>2594948</v>
      </c>
      <c r="AJ8" s="89">
        <f>'12月'!G8</f>
        <v>2294951</v>
      </c>
      <c r="AK8" s="32">
        <f>'12月'!H8</f>
        <v>113.1</v>
      </c>
      <c r="AL8" s="99">
        <f>'3Q'!F8</f>
        <v>9601646</v>
      </c>
      <c r="AM8" s="89">
        <f>'3Q'!G8</f>
        <v>9068157</v>
      </c>
      <c r="AN8" s="32">
        <f>'3Q'!H8</f>
        <v>105.88310281791549</v>
      </c>
      <c r="AO8" s="4">
        <f>'1月'!F8</f>
        <v>1890036</v>
      </c>
      <c r="AP8" s="5">
        <f>'10月'!G8</f>
        <v>3297291</v>
      </c>
      <c r="AQ8" s="6">
        <f>'10月'!H8</f>
        <v>110.3</v>
      </c>
      <c r="AR8" s="4">
        <f>'2月'!F8</f>
        <v>2154832</v>
      </c>
      <c r="AS8" s="5">
        <f>'2月'!G8</f>
        <v>1915194</v>
      </c>
      <c r="AT8" s="6">
        <f>'2月'!H8</f>
        <v>112.5</v>
      </c>
      <c r="AU8" s="4">
        <f>'3月'!F8</f>
        <v>3258878</v>
      </c>
      <c r="AV8" s="5">
        <f>'3月'!G8</f>
        <v>3105402</v>
      </c>
      <c r="AW8" s="6">
        <f>'3月'!H8</f>
        <v>104.9</v>
      </c>
      <c r="AX8" s="4">
        <f>'4Q'!F8</f>
        <v>7303746</v>
      </c>
      <c r="AY8" s="5">
        <f>'4Q'!G8</f>
        <v>6698903</v>
      </c>
      <c r="AZ8" s="6">
        <f>'4Q'!H8</f>
        <v>109.02898579065857</v>
      </c>
    </row>
    <row r="9" spans="1:52" ht="15" customHeight="1" x14ac:dyDescent="0.15">
      <c r="A9" s="43" t="s">
        <v>71</v>
      </c>
      <c r="B9" s="99">
        <f>'4月'!F9</f>
        <v>602858</v>
      </c>
      <c r="C9" s="89">
        <f>'4月'!G9</f>
        <v>435508</v>
      </c>
      <c r="D9" s="32">
        <f>'4月'!H9</f>
        <v>138.4</v>
      </c>
      <c r="E9" s="99">
        <f>'5月'!F9</f>
        <v>335406</v>
      </c>
      <c r="F9" s="89">
        <f>'5月'!G9</f>
        <v>261473</v>
      </c>
      <c r="G9" s="32">
        <f>'5月'!H9</f>
        <v>128.30000000000001</v>
      </c>
      <c r="H9" s="99">
        <f>'6月'!F9</f>
        <v>141051</v>
      </c>
      <c r="I9" s="89">
        <f>'6月'!G9</f>
        <v>117058</v>
      </c>
      <c r="J9" s="32">
        <f>'6月'!H9</f>
        <v>120.5</v>
      </c>
      <c r="K9" s="99">
        <f>'1Q'!F9</f>
        <v>1079315</v>
      </c>
      <c r="L9" s="89">
        <f>'1Q'!G9</f>
        <v>814039</v>
      </c>
      <c r="M9" s="32">
        <f>'1Q'!H9</f>
        <v>132.58762786549539</v>
      </c>
      <c r="N9" s="99">
        <f>'7月'!F9</f>
        <v>175012</v>
      </c>
      <c r="O9" s="89">
        <f>'7月'!G9</f>
        <v>103623</v>
      </c>
      <c r="P9" s="32">
        <f>'7月'!H9</f>
        <v>168.9</v>
      </c>
      <c r="Q9" s="99">
        <f>'8月'!F9</f>
        <v>163174</v>
      </c>
      <c r="R9" s="89">
        <f>'8月'!G9</f>
        <v>131283</v>
      </c>
      <c r="S9" s="32">
        <f>'8月'!H9</f>
        <v>124.3</v>
      </c>
      <c r="T9" s="99">
        <f>'9月'!F9</f>
        <v>155386</v>
      </c>
      <c r="U9" s="89">
        <f>'9月'!G9</f>
        <v>123500</v>
      </c>
      <c r="V9" s="32">
        <f>'9月'!H9</f>
        <v>125.8</v>
      </c>
      <c r="W9" s="99">
        <f>'2Q'!F9</f>
        <v>493572</v>
      </c>
      <c r="X9" s="89">
        <f>'2Q'!G9</f>
        <v>358406</v>
      </c>
      <c r="Y9" s="32">
        <f>'2Q'!H9</f>
        <v>137.71309632093215</v>
      </c>
      <c r="Z9" s="99">
        <f>上期!F9</f>
        <v>1572887</v>
      </c>
      <c r="AA9" s="89">
        <f>上期!G9</f>
        <v>1172445</v>
      </c>
      <c r="AB9" s="32">
        <f>上期!H9</f>
        <v>134.15443794804872</v>
      </c>
      <c r="AC9" s="99">
        <f>'10月'!F9</f>
        <v>457982</v>
      </c>
      <c r="AD9" s="89">
        <f>'10月'!G9</f>
        <v>320097</v>
      </c>
      <c r="AE9" s="32">
        <f>'10月'!H9</f>
        <v>143.1</v>
      </c>
      <c r="AF9" s="99">
        <f>'11月'!F9</f>
        <v>353226</v>
      </c>
      <c r="AG9" s="89">
        <f>'11月'!G9</f>
        <v>275515</v>
      </c>
      <c r="AH9" s="32">
        <f>'11月'!H9</f>
        <v>128.19999999999999</v>
      </c>
      <c r="AI9" s="99">
        <f>'12月'!F9</f>
        <v>71337</v>
      </c>
      <c r="AJ9" s="89">
        <f>'12月'!G9</f>
        <v>43120</v>
      </c>
      <c r="AK9" s="32">
        <f>'12月'!H9</f>
        <v>165.4</v>
      </c>
      <c r="AL9" s="99">
        <f>'3Q'!F9</f>
        <v>882545</v>
      </c>
      <c r="AM9" s="89">
        <f>'3Q'!G9</f>
        <v>638732</v>
      </c>
      <c r="AN9" s="32">
        <f>'3Q'!H9</f>
        <v>138.17140835279898</v>
      </c>
      <c r="AO9" s="4">
        <f>'1月'!F9</f>
        <v>75845</v>
      </c>
      <c r="AP9" s="5">
        <f>'10月'!G9</f>
        <v>320097</v>
      </c>
      <c r="AQ9" s="6">
        <f>'10月'!H9</f>
        <v>143.1</v>
      </c>
      <c r="AR9" s="4">
        <f>'2月'!F9</f>
        <v>60275</v>
      </c>
      <c r="AS9" s="5">
        <f>'2月'!G9</f>
        <v>58268</v>
      </c>
      <c r="AT9" s="6">
        <f>'2月'!H9</f>
        <v>103.4</v>
      </c>
      <c r="AU9" s="4">
        <f>'3月'!F9</f>
        <v>160881</v>
      </c>
      <c r="AV9" s="5">
        <f>'3月'!G9</f>
        <v>211425</v>
      </c>
      <c r="AW9" s="6">
        <f>'3月'!H9</f>
        <v>76.099999999999994</v>
      </c>
      <c r="AX9" s="4">
        <f>'4Q'!F9</f>
        <v>297001</v>
      </c>
      <c r="AY9" s="5">
        <f>'4Q'!G9</f>
        <v>357981</v>
      </c>
      <c r="AZ9" s="6">
        <f>'4Q'!H9</f>
        <v>82.965576385338892</v>
      </c>
    </row>
    <row r="10" spans="1:52" ht="15" customHeight="1" x14ac:dyDescent="0.15">
      <c r="A10" s="43" t="s">
        <v>72</v>
      </c>
      <c r="B10" s="99">
        <f>'4月'!F10</f>
        <v>977144</v>
      </c>
      <c r="C10" s="89">
        <f>'4月'!G10</f>
        <v>762903</v>
      </c>
      <c r="D10" s="32">
        <f>'4月'!H10</f>
        <v>128.1</v>
      </c>
      <c r="E10" s="99">
        <f>'5月'!F10</f>
        <v>602396</v>
      </c>
      <c r="F10" s="89">
        <f>'5月'!G10</f>
        <v>456477</v>
      </c>
      <c r="G10" s="32">
        <f>'5月'!H10</f>
        <v>132</v>
      </c>
      <c r="H10" s="99">
        <f>'6月'!F10</f>
        <v>656824</v>
      </c>
      <c r="I10" s="89">
        <f>'6月'!G10</f>
        <v>419495</v>
      </c>
      <c r="J10" s="32">
        <f>'6月'!H10</f>
        <v>156.6</v>
      </c>
      <c r="K10" s="99">
        <f>'1Q'!F10</f>
        <v>2236364</v>
      </c>
      <c r="L10" s="89">
        <f>'1Q'!G10</f>
        <v>1638875</v>
      </c>
      <c r="M10" s="32">
        <f>'1Q'!H10</f>
        <v>136.45726489207536</v>
      </c>
      <c r="N10" s="99">
        <f>'7月'!F10</f>
        <v>931496</v>
      </c>
      <c r="O10" s="89">
        <f>'7月'!G10</f>
        <v>655598</v>
      </c>
      <c r="P10" s="32">
        <f>'7月'!H10</f>
        <v>142.1</v>
      </c>
      <c r="Q10" s="99">
        <f>'8月'!F10</f>
        <v>781016</v>
      </c>
      <c r="R10" s="89">
        <f>'8月'!G10</f>
        <v>601306</v>
      </c>
      <c r="S10" s="32">
        <f>'8月'!H10</f>
        <v>129.9</v>
      </c>
      <c r="T10" s="99">
        <f>'9月'!F10</f>
        <v>600249</v>
      </c>
      <c r="U10" s="89">
        <f>'9月'!G10</f>
        <v>442924</v>
      </c>
      <c r="V10" s="32">
        <f>'9月'!H10</f>
        <v>135.5</v>
      </c>
      <c r="W10" s="99">
        <f>'2Q'!F10</f>
        <v>2312761</v>
      </c>
      <c r="X10" s="89">
        <f>'2Q'!G10</f>
        <v>1699828</v>
      </c>
      <c r="Y10" s="32">
        <f>'2Q'!H10</f>
        <v>136.05853062780469</v>
      </c>
      <c r="Z10" s="99">
        <f>上期!F10</f>
        <v>4549125</v>
      </c>
      <c r="AA10" s="89">
        <f>上期!G10</f>
        <v>3338703</v>
      </c>
      <c r="AB10" s="32">
        <f>上期!H10</f>
        <v>136.25425801576242</v>
      </c>
      <c r="AC10" s="99">
        <f>'10月'!F10</f>
        <v>837068</v>
      </c>
      <c r="AD10" s="89">
        <f>'10月'!G10</f>
        <v>688647</v>
      </c>
      <c r="AE10" s="32">
        <f>'10月'!H10</f>
        <v>121.6</v>
      </c>
      <c r="AF10" s="99">
        <f>'11月'!F10</f>
        <v>736340</v>
      </c>
      <c r="AG10" s="89">
        <f>'11月'!G10</f>
        <v>673898</v>
      </c>
      <c r="AH10" s="32">
        <f>'11月'!H10</f>
        <v>109.3</v>
      </c>
      <c r="AI10" s="99">
        <f>'12月'!F10</f>
        <v>822515</v>
      </c>
      <c r="AJ10" s="89">
        <f>'12月'!G10</f>
        <v>730620</v>
      </c>
      <c r="AK10" s="32">
        <f>'12月'!H10</f>
        <v>112.6</v>
      </c>
      <c r="AL10" s="99">
        <f>'3Q'!F10</f>
        <v>2395923</v>
      </c>
      <c r="AM10" s="89">
        <f>'3Q'!G10</f>
        <v>2093165</v>
      </c>
      <c r="AN10" s="32">
        <f>'3Q'!H10</f>
        <v>114.46412490176358</v>
      </c>
      <c r="AO10" s="4">
        <f>'1月'!F10</f>
        <v>928197</v>
      </c>
      <c r="AP10" s="5">
        <f>'10月'!G10</f>
        <v>688647</v>
      </c>
      <c r="AQ10" s="6">
        <f>'10月'!H10</f>
        <v>121.6</v>
      </c>
      <c r="AR10" s="4">
        <f>'2月'!F10</f>
        <v>838271</v>
      </c>
      <c r="AS10" s="5">
        <f>'2月'!G10</f>
        <v>895941</v>
      </c>
      <c r="AT10" s="6">
        <f>'2月'!H10</f>
        <v>93.6</v>
      </c>
      <c r="AU10" s="4">
        <f>'3月'!F10</f>
        <v>650517</v>
      </c>
      <c r="AV10" s="5">
        <f>'3月'!G10</f>
        <v>714867</v>
      </c>
      <c r="AW10" s="6">
        <f>'3月'!H10</f>
        <v>91</v>
      </c>
      <c r="AX10" s="4">
        <f>'4Q'!F10</f>
        <v>2416985</v>
      </c>
      <c r="AY10" s="5">
        <f>'4Q'!G10</f>
        <v>2268781</v>
      </c>
      <c r="AZ10" s="6">
        <f>'4Q'!H10</f>
        <v>106.53231845647508</v>
      </c>
    </row>
    <row r="11" spans="1:52" ht="15" customHeight="1" x14ac:dyDescent="0.15">
      <c r="A11" s="43" t="s">
        <v>2</v>
      </c>
      <c r="B11" s="99">
        <f>'4月'!F11</f>
        <v>0</v>
      </c>
      <c r="C11" s="89">
        <f>'4月'!G11</f>
        <v>0</v>
      </c>
      <c r="D11" s="7" t="str">
        <f>'4月'!H11</f>
        <v>－</v>
      </c>
      <c r="E11" s="99">
        <f>'5月'!F11</f>
        <v>0</v>
      </c>
      <c r="F11" s="89">
        <f>'5月'!G11</f>
        <v>0</v>
      </c>
      <c r="G11" s="7" t="str">
        <f>'5月'!H11</f>
        <v>－</v>
      </c>
      <c r="H11" s="99">
        <f>'6月'!F11</f>
        <v>0</v>
      </c>
      <c r="I11" s="89">
        <f>'6月'!G11</f>
        <v>0</v>
      </c>
      <c r="J11" s="7" t="str">
        <f>'6月'!H11</f>
        <v>－</v>
      </c>
      <c r="K11" s="99">
        <f>'1Q'!F11</f>
        <v>0</v>
      </c>
      <c r="L11" s="89">
        <f>'1Q'!G11</f>
        <v>0</v>
      </c>
      <c r="M11" s="7" t="str">
        <f>'1Q'!H11</f>
        <v>－</v>
      </c>
      <c r="N11" s="99">
        <f>'7月'!F11</f>
        <v>0</v>
      </c>
      <c r="O11" s="89">
        <f>'7月'!G11</f>
        <v>0</v>
      </c>
      <c r="P11" s="7" t="str">
        <f>'7月'!H11</f>
        <v>－</v>
      </c>
      <c r="Q11" s="99">
        <f>'8月'!F11</f>
        <v>0</v>
      </c>
      <c r="R11" s="89">
        <f>'8月'!G11</f>
        <v>0</v>
      </c>
      <c r="S11" s="7" t="str">
        <f>'8月'!H11</f>
        <v>－</v>
      </c>
      <c r="T11" s="99">
        <f>'9月'!F11</f>
        <v>0</v>
      </c>
      <c r="U11" s="89">
        <f>'9月'!G11</f>
        <v>0</v>
      </c>
      <c r="V11" s="7" t="str">
        <f>'9月'!H11</f>
        <v>－</v>
      </c>
      <c r="W11" s="99">
        <f>'2Q'!F11</f>
        <v>0</v>
      </c>
      <c r="X11" s="89">
        <f>'2Q'!G11</f>
        <v>0</v>
      </c>
      <c r="Y11" s="7" t="str">
        <f>'2Q'!H11</f>
        <v>-</v>
      </c>
      <c r="Z11" s="99">
        <f>上期!F11</f>
        <v>0</v>
      </c>
      <c r="AA11" s="89">
        <f>上期!G11</f>
        <v>0</v>
      </c>
      <c r="AB11" s="7" t="str">
        <f>上期!H11</f>
        <v>－</v>
      </c>
      <c r="AC11" s="99">
        <f>'10月'!F11</f>
        <v>0</v>
      </c>
      <c r="AD11" s="89">
        <f>'10月'!G11</f>
        <v>0</v>
      </c>
      <c r="AE11" s="7" t="str">
        <f>'10月'!H11</f>
        <v>－</v>
      </c>
      <c r="AF11" s="99">
        <f>'11月'!F11</f>
        <v>0</v>
      </c>
      <c r="AG11" s="89">
        <f>'11月'!G11</f>
        <v>0</v>
      </c>
      <c r="AH11" s="7" t="str">
        <f>'11月'!H11</f>
        <v>－</v>
      </c>
      <c r="AI11" s="99">
        <f>'12月'!F11</f>
        <v>0</v>
      </c>
      <c r="AJ11" s="89">
        <f>'12月'!G11</f>
        <v>0</v>
      </c>
      <c r="AK11" s="7" t="str">
        <f>'12月'!H11</f>
        <v>－</v>
      </c>
      <c r="AL11" s="99">
        <f>'3Q'!F11</f>
        <v>0</v>
      </c>
      <c r="AM11" s="89">
        <f>'3Q'!G11</f>
        <v>0</v>
      </c>
      <c r="AN11" s="7" t="str">
        <f>'3Q'!H11</f>
        <v>－</v>
      </c>
      <c r="AO11" s="4">
        <f>'1月'!F11</f>
        <v>0</v>
      </c>
      <c r="AP11" s="5">
        <f>'10月'!G11</f>
        <v>0</v>
      </c>
      <c r="AQ11" s="6" t="str">
        <f>'10月'!H11</f>
        <v>－</v>
      </c>
      <c r="AR11" s="4">
        <f>'2月'!F11</f>
        <v>0</v>
      </c>
      <c r="AS11" s="5">
        <f>'2月'!G11</f>
        <v>0</v>
      </c>
      <c r="AT11" s="6" t="str">
        <f>'2月'!H11</f>
        <v>－</v>
      </c>
      <c r="AU11" s="4">
        <f>'3月'!F11</f>
        <v>0</v>
      </c>
      <c r="AV11" s="5">
        <f>'3月'!G11</f>
        <v>0</v>
      </c>
      <c r="AW11" s="6" t="str">
        <f>'3月'!H11</f>
        <v>－</v>
      </c>
      <c r="AX11" s="4">
        <f>'4Q'!F11</f>
        <v>0</v>
      </c>
      <c r="AY11" s="5">
        <f>'4Q'!G11</f>
        <v>0</v>
      </c>
      <c r="AZ11" s="6" t="str">
        <f>'4Q'!H11</f>
        <v>－</v>
      </c>
    </row>
    <row r="12" spans="1:52" ht="15" customHeight="1" x14ac:dyDescent="0.15">
      <c r="A12" s="43" t="s">
        <v>3</v>
      </c>
      <c r="B12" s="99">
        <f>'4月'!F12</f>
        <v>143000</v>
      </c>
      <c r="C12" s="89">
        <f>'4月'!G12</f>
        <v>164000</v>
      </c>
      <c r="D12" s="32">
        <f>'4月'!H12</f>
        <v>87.2</v>
      </c>
      <c r="E12" s="99">
        <f>'5月'!F12</f>
        <v>110000</v>
      </c>
      <c r="F12" s="89">
        <f>'5月'!G12</f>
        <v>113000</v>
      </c>
      <c r="G12" s="32">
        <f>'5月'!H12</f>
        <v>97.3</v>
      </c>
      <c r="H12" s="99">
        <f>'6月'!F12</f>
        <v>110000</v>
      </c>
      <c r="I12" s="89">
        <f>'6月'!G12</f>
        <v>147000</v>
      </c>
      <c r="J12" s="32">
        <f>'6月'!H12</f>
        <v>74.8</v>
      </c>
      <c r="K12" s="99">
        <f>'1Q'!F12</f>
        <v>363000</v>
      </c>
      <c r="L12" s="89">
        <f>'1Q'!G12</f>
        <v>424000</v>
      </c>
      <c r="M12" s="32">
        <f>'1Q'!H12</f>
        <v>85.613207547169807</v>
      </c>
      <c r="N12" s="99">
        <f>'7月'!F12</f>
        <v>163000</v>
      </c>
      <c r="O12" s="89">
        <f>'7月'!G12</f>
        <v>313000</v>
      </c>
      <c r="P12" s="32">
        <f>'7月'!H12</f>
        <v>52.1</v>
      </c>
      <c r="Q12" s="99">
        <f>'8月'!F12</f>
        <v>111000</v>
      </c>
      <c r="R12" s="89">
        <f>'8月'!G12</f>
        <v>267000</v>
      </c>
      <c r="S12" s="32">
        <f>'8月'!H12</f>
        <v>41.6</v>
      </c>
      <c r="T12" s="99">
        <f>'9月'!F12</f>
        <v>93000</v>
      </c>
      <c r="U12" s="89">
        <f>'9月'!G12</f>
        <v>175000</v>
      </c>
      <c r="V12" s="32">
        <f>'9月'!H12</f>
        <v>53.1</v>
      </c>
      <c r="W12" s="99">
        <f>'2Q'!F12</f>
        <v>367000</v>
      </c>
      <c r="X12" s="89">
        <f>'2Q'!G12</f>
        <v>755000</v>
      </c>
      <c r="Y12" s="32">
        <f>'2Q'!H12</f>
        <v>48.609271523178812</v>
      </c>
      <c r="Z12" s="99">
        <f>上期!F12</f>
        <v>730000</v>
      </c>
      <c r="AA12" s="89">
        <f>上期!G12</f>
        <v>1179000</v>
      </c>
      <c r="AB12" s="32">
        <f>上期!H12</f>
        <v>61.91687871077184</v>
      </c>
      <c r="AC12" s="99">
        <f>'10月'!F12</f>
        <v>128000</v>
      </c>
      <c r="AD12" s="89">
        <f>'10月'!G12</f>
        <v>212000</v>
      </c>
      <c r="AE12" s="32">
        <f>'10月'!H12</f>
        <v>60.4</v>
      </c>
      <c r="AF12" s="99">
        <f>'11月'!F12</f>
        <v>83000</v>
      </c>
      <c r="AG12" s="89">
        <f>'11月'!G12</f>
        <v>170000</v>
      </c>
      <c r="AH12" s="32">
        <f>'11月'!H12</f>
        <v>48.8</v>
      </c>
      <c r="AI12" s="99">
        <f>'12月'!F12</f>
        <v>119000</v>
      </c>
      <c r="AJ12" s="89">
        <f>'12月'!G12</f>
        <v>136000</v>
      </c>
      <c r="AK12" s="32">
        <f>'12月'!H12</f>
        <v>87.5</v>
      </c>
      <c r="AL12" s="99">
        <f>'3Q'!F12</f>
        <v>330000</v>
      </c>
      <c r="AM12" s="89">
        <f>'3Q'!G12</f>
        <v>518000</v>
      </c>
      <c r="AN12" s="32">
        <f>'3Q'!H12</f>
        <v>63.706563706563699</v>
      </c>
      <c r="AO12" s="4">
        <f>'1月'!F12</f>
        <v>81000</v>
      </c>
      <c r="AP12" s="5">
        <f>'10月'!G12</f>
        <v>212000</v>
      </c>
      <c r="AQ12" s="6">
        <f>'10月'!H12</f>
        <v>60.4</v>
      </c>
      <c r="AR12" s="4">
        <f>'2月'!F12</f>
        <v>92000</v>
      </c>
      <c r="AS12" s="5">
        <f>'2月'!G12</f>
        <v>196000</v>
      </c>
      <c r="AT12" s="6">
        <f>'2月'!H12</f>
        <v>46.9</v>
      </c>
      <c r="AU12" s="4">
        <f>'3月'!F12</f>
        <v>62000</v>
      </c>
      <c r="AV12" s="5">
        <f>'3月'!G12</f>
        <v>127000</v>
      </c>
      <c r="AW12" s="6">
        <f>'3月'!H12</f>
        <v>48.8</v>
      </c>
      <c r="AX12" s="4">
        <f>'4Q'!F12</f>
        <v>235000</v>
      </c>
      <c r="AY12" s="5">
        <f>'4Q'!G12</f>
        <v>519000</v>
      </c>
      <c r="AZ12" s="6">
        <f>'4Q'!H12</f>
        <v>45.27938342967245</v>
      </c>
    </row>
    <row r="13" spans="1:52" ht="15" customHeight="1" x14ac:dyDescent="0.15">
      <c r="A13" s="43" t="s">
        <v>46</v>
      </c>
      <c r="B13" s="99">
        <f>'4月'!F13</f>
        <v>85</v>
      </c>
      <c r="C13" s="95">
        <f>'4月'!G13</f>
        <v>2880</v>
      </c>
      <c r="D13" s="32">
        <f>'4月'!H13</f>
        <v>3</v>
      </c>
      <c r="E13" s="99">
        <f>'5月'!F13</f>
        <v>1004</v>
      </c>
      <c r="F13" s="95">
        <f>'5月'!G13</f>
        <v>4676</v>
      </c>
      <c r="G13" s="32">
        <f>'5月'!H13</f>
        <v>21.5</v>
      </c>
      <c r="H13" s="99">
        <f>'6月'!F13</f>
        <v>8174</v>
      </c>
      <c r="I13" s="95">
        <f>'6月'!G13</f>
        <v>3633</v>
      </c>
      <c r="J13" s="32">
        <f>'6月'!H13</f>
        <v>225</v>
      </c>
      <c r="K13" s="99">
        <f>'1Q'!F13</f>
        <v>9263</v>
      </c>
      <c r="L13" s="95">
        <f>'1Q'!G13</f>
        <v>11189</v>
      </c>
      <c r="M13" s="32">
        <f>'1Q'!H13</f>
        <v>82.786665475020101</v>
      </c>
      <c r="N13" s="99">
        <f>'7月'!F13</f>
        <v>0</v>
      </c>
      <c r="O13" s="95">
        <f>'7月'!G13</f>
        <v>2088</v>
      </c>
      <c r="P13" s="7" t="str">
        <f>'7月'!H13</f>
        <v>－</v>
      </c>
      <c r="Q13" s="99">
        <f>'8月'!F13</f>
        <v>4356</v>
      </c>
      <c r="R13" s="95">
        <f>'8月'!G13</f>
        <v>142</v>
      </c>
      <c r="S13" s="32">
        <f>'8月'!H13</f>
        <v>3067.6</v>
      </c>
      <c r="T13" s="99">
        <f>'9月'!F13</f>
        <v>10187</v>
      </c>
      <c r="U13" s="95">
        <f>'9月'!G13</f>
        <v>196</v>
      </c>
      <c r="V13" s="32">
        <f>'9月'!H13</f>
        <v>5197.3999999999996</v>
      </c>
      <c r="W13" s="99">
        <f>'2Q'!F13</f>
        <v>14543</v>
      </c>
      <c r="X13" s="95">
        <f>'2Q'!G13</f>
        <v>2426</v>
      </c>
      <c r="Y13" s="32">
        <f>'2Q'!H13</f>
        <v>599.46413849958788</v>
      </c>
      <c r="Z13" s="99">
        <f>上期!F13</f>
        <v>23806</v>
      </c>
      <c r="AA13" s="95">
        <f>上期!G13</f>
        <v>13615</v>
      </c>
      <c r="AB13" s="32">
        <f>上期!H13</f>
        <v>174.85126698494309</v>
      </c>
      <c r="AC13" s="99">
        <f>'10月'!F13</f>
        <v>6682</v>
      </c>
      <c r="AD13" s="95">
        <f>'10月'!G13</f>
        <v>117</v>
      </c>
      <c r="AE13" s="32">
        <f>'10月'!H13</f>
        <v>5711.1</v>
      </c>
      <c r="AF13" s="99">
        <f>'11月'!F13</f>
        <v>2054</v>
      </c>
      <c r="AG13" s="95">
        <f>'11月'!G13</f>
        <v>1024</v>
      </c>
      <c r="AH13" s="32">
        <f>'11月'!H13</f>
        <v>200.6</v>
      </c>
      <c r="AI13" s="99">
        <f>'12月'!F13</f>
        <v>5</v>
      </c>
      <c r="AJ13" s="95">
        <f>'12月'!G13</f>
        <v>0</v>
      </c>
      <c r="AK13" s="7" t="str">
        <f>'12月'!H13</f>
        <v>－</v>
      </c>
      <c r="AL13" s="99">
        <f>'3Q'!F13</f>
        <v>8741</v>
      </c>
      <c r="AM13" s="95">
        <f>'3Q'!G13</f>
        <v>1141</v>
      </c>
      <c r="AN13" s="32">
        <f>'3Q'!H13</f>
        <v>766.08238387379492</v>
      </c>
      <c r="AO13" s="4">
        <f>'1月'!F13</f>
        <v>0</v>
      </c>
      <c r="AP13" s="8">
        <f>'10月'!G13</f>
        <v>117</v>
      </c>
      <c r="AQ13" s="6">
        <f>'10月'!H13</f>
        <v>5711.1</v>
      </c>
      <c r="AR13" s="4">
        <f>'2月'!F13</f>
        <v>600</v>
      </c>
      <c r="AS13" s="8">
        <f>'2月'!G13</f>
        <v>0</v>
      </c>
      <c r="AT13" s="6" t="str">
        <f>'2月'!H13</f>
        <v>－</v>
      </c>
      <c r="AU13" s="4">
        <f>'3月'!F13</f>
        <v>96</v>
      </c>
      <c r="AV13" s="8">
        <f>'3月'!G13</f>
        <v>744</v>
      </c>
      <c r="AW13" s="6">
        <f>'3月'!H13</f>
        <v>12.9</v>
      </c>
      <c r="AX13" s="4">
        <f>'4Q'!F13</f>
        <v>696</v>
      </c>
      <c r="AY13" s="8">
        <f>'4Q'!G13</f>
        <v>1950</v>
      </c>
      <c r="AZ13" s="6">
        <f>'4Q'!H13</f>
        <v>35.692307692307693</v>
      </c>
    </row>
    <row r="14" spans="1:52" ht="15" customHeight="1" x14ac:dyDescent="0.15">
      <c r="A14" s="43" t="s">
        <v>73</v>
      </c>
      <c r="B14" s="99">
        <f>'4月'!F14</f>
        <v>399843</v>
      </c>
      <c r="C14" s="89">
        <f>'4月'!G14</f>
        <v>394620</v>
      </c>
      <c r="D14" s="32">
        <f>'4月'!H14</f>
        <v>101.3</v>
      </c>
      <c r="E14" s="99">
        <f>'5月'!F14</f>
        <v>651698</v>
      </c>
      <c r="F14" s="89">
        <f>'5月'!G14</f>
        <v>689847</v>
      </c>
      <c r="G14" s="32">
        <f>'5月'!H14</f>
        <v>94.5</v>
      </c>
      <c r="H14" s="99">
        <f>'6月'!F14</f>
        <v>354472</v>
      </c>
      <c r="I14" s="89">
        <f>'6月'!G14</f>
        <v>354715</v>
      </c>
      <c r="J14" s="32">
        <f>'6月'!H14</f>
        <v>99.9</v>
      </c>
      <c r="K14" s="99">
        <f>'1Q'!F14</f>
        <v>1406013</v>
      </c>
      <c r="L14" s="89">
        <f>'1Q'!G14</f>
        <v>1439182</v>
      </c>
      <c r="M14" s="32">
        <f>'1Q'!H14</f>
        <v>97.695288017776761</v>
      </c>
      <c r="N14" s="99">
        <f>'7月'!F14</f>
        <v>375631</v>
      </c>
      <c r="O14" s="89">
        <f>'7月'!G14</f>
        <v>407907</v>
      </c>
      <c r="P14" s="32">
        <f>'7月'!H14</f>
        <v>92.1</v>
      </c>
      <c r="Q14" s="99">
        <f>'8月'!F14</f>
        <v>337377</v>
      </c>
      <c r="R14" s="89">
        <f>'8月'!G14</f>
        <v>291077</v>
      </c>
      <c r="S14" s="32">
        <f>'8月'!H14</f>
        <v>115.9</v>
      </c>
      <c r="T14" s="99">
        <f>'9月'!F14</f>
        <v>372717</v>
      </c>
      <c r="U14" s="89">
        <f>'9月'!G14</f>
        <v>491835</v>
      </c>
      <c r="V14" s="32">
        <f>'9月'!H14</f>
        <v>75.8</v>
      </c>
      <c r="W14" s="99">
        <f>'2Q'!F14</f>
        <v>1085725</v>
      </c>
      <c r="X14" s="89">
        <f>'2Q'!G14</f>
        <v>1190819</v>
      </c>
      <c r="Y14" s="32">
        <f>'2Q'!H14</f>
        <v>91.174645349125257</v>
      </c>
      <c r="Z14" s="99">
        <f>上期!F14</f>
        <v>2491738</v>
      </c>
      <c r="AA14" s="89">
        <f>上期!G14</f>
        <v>2630001</v>
      </c>
      <c r="AB14" s="32">
        <f>上期!H14</f>
        <v>94.742853709941556</v>
      </c>
      <c r="AC14" s="99">
        <f>'10月'!F14</f>
        <v>917282</v>
      </c>
      <c r="AD14" s="89">
        <f>'10月'!G14</f>
        <v>800604</v>
      </c>
      <c r="AE14" s="32">
        <f>'10月'!H14</f>
        <v>114.6</v>
      </c>
      <c r="AF14" s="99">
        <f>'11月'!F14</f>
        <v>936091</v>
      </c>
      <c r="AG14" s="89">
        <f>'11月'!G14</f>
        <v>850374</v>
      </c>
      <c r="AH14" s="32">
        <f>'11月'!H14</f>
        <v>110.1</v>
      </c>
      <c r="AI14" s="99">
        <f>'12月'!F14</f>
        <v>683920</v>
      </c>
      <c r="AJ14" s="89">
        <f>'12月'!G14</f>
        <v>557679</v>
      </c>
      <c r="AK14" s="32">
        <f>'12月'!H14</f>
        <v>122.6</v>
      </c>
      <c r="AL14" s="99">
        <f>'3Q'!F14</f>
        <v>2537293</v>
      </c>
      <c r="AM14" s="89">
        <f>'3Q'!G14</f>
        <v>2208657</v>
      </c>
      <c r="AN14" s="32">
        <f>'3Q'!H14</f>
        <v>114.87944936674188</v>
      </c>
      <c r="AO14" s="4">
        <f>'1月'!F14</f>
        <v>254935</v>
      </c>
      <c r="AP14" s="5">
        <f>'10月'!G14</f>
        <v>800604</v>
      </c>
      <c r="AQ14" s="6">
        <f>'10月'!H14</f>
        <v>114.6</v>
      </c>
      <c r="AR14" s="4">
        <f>'2月'!F14</f>
        <v>321269</v>
      </c>
      <c r="AS14" s="5">
        <f>'2月'!G14</f>
        <v>388162</v>
      </c>
      <c r="AT14" s="6">
        <f>'2月'!H14</f>
        <v>82.8</v>
      </c>
      <c r="AU14" s="4">
        <f>'3月'!F14</f>
        <v>728894</v>
      </c>
      <c r="AV14" s="5">
        <f>'3月'!G14</f>
        <v>610444</v>
      </c>
      <c r="AW14" s="6">
        <f>'3月'!H14</f>
        <v>119.4</v>
      </c>
      <c r="AX14" s="4">
        <f>'4Q'!F14</f>
        <v>1305098</v>
      </c>
      <c r="AY14" s="5">
        <f>'4Q'!G14</f>
        <v>1360539</v>
      </c>
      <c r="AZ14" s="6">
        <f>'4Q'!H14</f>
        <v>95.925070872646799</v>
      </c>
    </row>
    <row r="15" spans="1:52" ht="15" customHeight="1" x14ac:dyDescent="0.15">
      <c r="A15" s="43" t="s">
        <v>7</v>
      </c>
      <c r="B15" s="99">
        <f>'4月'!F15</f>
        <v>56154</v>
      </c>
      <c r="C15" s="94">
        <f>'4月'!G15</f>
        <v>37985</v>
      </c>
      <c r="D15" s="32">
        <f>'4月'!H15</f>
        <v>147.80000000000001</v>
      </c>
      <c r="E15" s="99">
        <f>'5月'!F15</f>
        <v>39823</v>
      </c>
      <c r="F15" s="94">
        <f>'5月'!G15</f>
        <v>39182</v>
      </c>
      <c r="G15" s="32">
        <f>'5月'!H15</f>
        <v>101.6</v>
      </c>
      <c r="H15" s="99">
        <f>'6月'!F15</f>
        <v>33409</v>
      </c>
      <c r="I15" s="94">
        <f>'6月'!G15</f>
        <v>31145</v>
      </c>
      <c r="J15" s="32">
        <f>'6月'!H15</f>
        <v>107.3</v>
      </c>
      <c r="K15" s="99">
        <f>'1Q'!F15</f>
        <v>129386</v>
      </c>
      <c r="L15" s="94">
        <f>'1Q'!G15</f>
        <v>108312</v>
      </c>
      <c r="M15" s="32">
        <f>'1Q'!H15</f>
        <v>119.45675456089815</v>
      </c>
      <c r="N15" s="99">
        <f>'7月'!F15</f>
        <v>51449</v>
      </c>
      <c r="O15" s="94">
        <f>'7月'!G15</f>
        <v>44685</v>
      </c>
      <c r="P15" s="32">
        <f>'7月'!H15</f>
        <v>115.1</v>
      </c>
      <c r="Q15" s="99">
        <f>'8月'!F15</f>
        <v>37628</v>
      </c>
      <c r="R15" s="94">
        <f>'8月'!G15</f>
        <v>31575</v>
      </c>
      <c r="S15" s="32">
        <f>'8月'!H15</f>
        <v>119.2</v>
      </c>
      <c r="T15" s="99">
        <f>'9月'!F15</f>
        <v>52196</v>
      </c>
      <c r="U15" s="94">
        <f>'9月'!G15</f>
        <v>41337</v>
      </c>
      <c r="V15" s="32">
        <f>'9月'!H15</f>
        <v>126.3</v>
      </c>
      <c r="W15" s="99">
        <f>'2Q'!F15</f>
        <v>141273</v>
      </c>
      <c r="X15" s="94">
        <f>'2Q'!G15</f>
        <v>117597</v>
      </c>
      <c r="Y15" s="32">
        <f>'2Q'!H15</f>
        <v>120.13316666241485</v>
      </c>
      <c r="Z15" s="99">
        <f>上期!F15</f>
        <v>270659</v>
      </c>
      <c r="AA15" s="94">
        <f>上期!G15</f>
        <v>225909</v>
      </c>
      <c r="AB15" s="32">
        <f>上期!H15</f>
        <v>119.80886109008495</v>
      </c>
      <c r="AC15" s="99">
        <f>'10月'!F15</f>
        <v>39645</v>
      </c>
      <c r="AD15" s="94">
        <f>'10月'!G15</f>
        <v>42815</v>
      </c>
      <c r="AE15" s="32">
        <f>'10月'!H15</f>
        <v>92.6</v>
      </c>
      <c r="AF15" s="99">
        <f>'11月'!F15</f>
        <v>20073</v>
      </c>
      <c r="AG15" s="94">
        <f>'11月'!G15</f>
        <v>23557</v>
      </c>
      <c r="AH15" s="32">
        <f>'11月'!H15</f>
        <v>85.2</v>
      </c>
      <c r="AI15" s="99">
        <f>'12月'!F15</f>
        <v>11470</v>
      </c>
      <c r="AJ15" s="94">
        <f>'12月'!G15</f>
        <v>17630</v>
      </c>
      <c r="AK15" s="32">
        <f>'12月'!H15</f>
        <v>65.099999999999994</v>
      </c>
      <c r="AL15" s="99">
        <f>'3Q'!F15</f>
        <v>71188</v>
      </c>
      <c r="AM15" s="94">
        <f>'3Q'!G15</f>
        <v>84002</v>
      </c>
      <c r="AN15" s="32">
        <f>'3Q'!H15</f>
        <v>84.745601295207265</v>
      </c>
      <c r="AO15" s="4">
        <f>'1月'!F15</f>
        <v>10303</v>
      </c>
      <c r="AP15" s="9">
        <f>'10月'!G15</f>
        <v>42815</v>
      </c>
      <c r="AQ15" s="6">
        <f>'10月'!H15</f>
        <v>92.6</v>
      </c>
      <c r="AR15" s="4">
        <f>'2月'!F15</f>
        <v>43430</v>
      </c>
      <c r="AS15" s="9">
        <f>'2月'!G15</f>
        <v>18004</v>
      </c>
      <c r="AT15" s="6">
        <f>'2月'!H15</f>
        <v>241.2</v>
      </c>
      <c r="AU15" s="4">
        <f>'3月'!F15</f>
        <v>103559</v>
      </c>
      <c r="AV15" s="9">
        <f>'3月'!G15</f>
        <v>47784</v>
      </c>
      <c r="AW15" s="6">
        <f>'3月'!H15</f>
        <v>216.7</v>
      </c>
      <c r="AX15" s="4">
        <f>'4Q'!F15</f>
        <v>157292</v>
      </c>
      <c r="AY15" s="9">
        <f>'4Q'!G15</f>
        <v>71412</v>
      </c>
      <c r="AZ15" s="6">
        <f>'4Q'!H15</f>
        <v>220.25990029686886</v>
      </c>
    </row>
    <row r="16" spans="1:52" ht="15" customHeight="1" x14ac:dyDescent="0.15">
      <c r="A16" s="43" t="s">
        <v>74</v>
      </c>
      <c r="B16" s="99">
        <f>'4月'!F16</f>
        <v>18543</v>
      </c>
      <c r="C16" s="89">
        <f>'4月'!G16</f>
        <v>11747</v>
      </c>
      <c r="D16" s="32">
        <f>'4月'!H16</f>
        <v>157.9</v>
      </c>
      <c r="E16" s="99">
        <f>'5月'!F16</f>
        <v>9665</v>
      </c>
      <c r="F16" s="89">
        <f>'5月'!G16</f>
        <v>22459</v>
      </c>
      <c r="G16" s="32">
        <f>'5月'!H16</f>
        <v>43</v>
      </c>
      <c r="H16" s="99">
        <f>'6月'!F16</f>
        <v>69373</v>
      </c>
      <c r="I16" s="89">
        <f>'6月'!G16</f>
        <v>30547</v>
      </c>
      <c r="J16" s="32">
        <f>'6月'!H16</f>
        <v>227.1</v>
      </c>
      <c r="K16" s="99">
        <f>'1Q'!F16</f>
        <v>97581</v>
      </c>
      <c r="L16" s="89">
        <f>'1Q'!G16</f>
        <v>64753</v>
      </c>
      <c r="M16" s="32">
        <f>'1Q'!H16</f>
        <v>150.69726499158341</v>
      </c>
      <c r="N16" s="99">
        <f>'7月'!F16</f>
        <v>330</v>
      </c>
      <c r="O16" s="89">
        <f>'7月'!G16</f>
        <v>2312</v>
      </c>
      <c r="P16" s="32">
        <f>'7月'!H16</f>
        <v>14.3</v>
      </c>
      <c r="Q16" s="99">
        <f>'8月'!F16</f>
        <v>1538</v>
      </c>
      <c r="R16" s="89">
        <f>'8月'!G16</f>
        <v>10399</v>
      </c>
      <c r="S16" s="32">
        <f>'8月'!H16</f>
        <v>14.8</v>
      </c>
      <c r="T16" s="99">
        <f>'9月'!F16</f>
        <v>10907</v>
      </c>
      <c r="U16" s="89">
        <f>'9月'!G16</f>
        <v>12012</v>
      </c>
      <c r="V16" s="32">
        <f>'9月'!H16</f>
        <v>90.8</v>
      </c>
      <c r="W16" s="99">
        <f>'2Q'!F16</f>
        <v>12775</v>
      </c>
      <c r="X16" s="89">
        <f>'2Q'!G16</f>
        <v>24723</v>
      </c>
      <c r="Y16" s="32">
        <f>'2Q'!H16</f>
        <v>51.672531650689649</v>
      </c>
      <c r="Z16" s="99">
        <f>上期!F16</f>
        <v>110356</v>
      </c>
      <c r="AA16" s="89">
        <f>上期!G16</f>
        <v>89476</v>
      </c>
      <c r="AB16" s="32">
        <f>上期!H16</f>
        <v>123.33586660109974</v>
      </c>
      <c r="AC16" s="99">
        <f>'10月'!F16</f>
        <v>11185</v>
      </c>
      <c r="AD16" s="89">
        <f>'10月'!G16</f>
        <v>11024</v>
      </c>
      <c r="AE16" s="32">
        <f>'10月'!H16</f>
        <v>101.5</v>
      </c>
      <c r="AF16" s="99">
        <f>'11月'!F16</f>
        <v>15493</v>
      </c>
      <c r="AG16" s="89">
        <f>'11月'!G16</f>
        <v>13119</v>
      </c>
      <c r="AH16" s="32">
        <f>'11月'!H16</f>
        <v>118.1</v>
      </c>
      <c r="AI16" s="99">
        <f>'12月'!F16</f>
        <v>2402</v>
      </c>
      <c r="AJ16" s="89">
        <f>'12月'!G16</f>
        <v>3987</v>
      </c>
      <c r="AK16" s="32">
        <f>'12月'!H16</f>
        <v>60.2</v>
      </c>
      <c r="AL16" s="99">
        <f>'3Q'!F16</f>
        <v>29080</v>
      </c>
      <c r="AM16" s="89">
        <f>'3Q'!G16</f>
        <v>28130</v>
      </c>
      <c r="AN16" s="32">
        <f>'3Q'!H16</f>
        <v>103.3771773906861</v>
      </c>
      <c r="AO16" s="4">
        <f>'1月'!F16</f>
        <v>5352</v>
      </c>
      <c r="AP16" s="5">
        <f>'10月'!G16</f>
        <v>11024</v>
      </c>
      <c r="AQ16" s="6">
        <f>'10月'!H16</f>
        <v>101.5</v>
      </c>
      <c r="AR16" s="4">
        <f>'2月'!F16</f>
        <v>3398</v>
      </c>
      <c r="AS16" s="5">
        <f>'2月'!G16</f>
        <v>6175</v>
      </c>
      <c r="AT16" s="6">
        <f>'2月'!H16</f>
        <v>55</v>
      </c>
      <c r="AU16" s="4">
        <f>'3月'!F16</f>
        <v>14741</v>
      </c>
      <c r="AV16" s="5">
        <f>'3月'!G16</f>
        <v>28514</v>
      </c>
      <c r="AW16" s="6">
        <f>'3月'!H16</f>
        <v>51.7</v>
      </c>
      <c r="AX16" s="4">
        <f>'4Q'!F16</f>
        <v>23491</v>
      </c>
      <c r="AY16" s="5">
        <f>'4Q'!G16</f>
        <v>35431</v>
      </c>
      <c r="AZ16" s="6">
        <f>'4Q'!H16</f>
        <v>66.30069712963224</v>
      </c>
    </row>
    <row r="17" spans="1:52" ht="15" customHeight="1" x14ac:dyDescent="0.15">
      <c r="A17" s="43" t="s">
        <v>5</v>
      </c>
      <c r="B17" s="99">
        <f>'4月'!F17</f>
        <v>335330</v>
      </c>
      <c r="C17" s="89">
        <f>'4月'!G17</f>
        <v>339156</v>
      </c>
      <c r="D17" s="32">
        <f>'4月'!H17</f>
        <v>98.9</v>
      </c>
      <c r="E17" s="99">
        <f>'5月'!F17</f>
        <v>267244</v>
      </c>
      <c r="F17" s="89">
        <f>'5月'!G17</f>
        <v>180843</v>
      </c>
      <c r="G17" s="32">
        <f>'5月'!H17</f>
        <v>147.80000000000001</v>
      </c>
      <c r="H17" s="99">
        <f>'6月'!F17</f>
        <v>97041</v>
      </c>
      <c r="I17" s="89">
        <f>'6月'!G17</f>
        <v>106802</v>
      </c>
      <c r="J17" s="32">
        <f>'6月'!H17</f>
        <v>90.9</v>
      </c>
      <c r="K17" s="99">
        <f>'1Q'!F17</f>
        <v>699615</v>
      </c>
      <c r="L17" s="89">
        <f>'1Q'!G17</f>
        <v>626801</v>
      </c>
      <c r="M17" s="32">
        <f>'1Q'!H17</f>
        <v>111.61676512960254</v>
      </c>
      <c r="N17" s="99">
        <f>'7月'!F17</f>
        <v>105913</v>
      </c>
      <c r="O17" s="89">
        <f>'7月'!G17</f>
        <v>152012</v>
      </c>
      <c r="P17" s="32">
        <f>'7月'!H17</f>
        <v>69.7</v>
      </c>
      <c r="Q17" s="99">
        <f>'8月'!F17</f>
        <v>64391</v>
      </c>
      <c r="R17" s="89">
        <f>'8月'!G17</f>
        <v>87418</v>
      </c>
      <c r="S17" s="32">
        <f>'8月'!H17</f>
        <v>73.7</v>
      </c>
      <c r="T17" s="99">
        <f>'9月'!F17</f>
        <v>71889</v>
      </c>
      <c r="U17" s="89">
        <f>'9月'!G17</f>
        <v>107843</v>
      </c>
      <c r="V17" s="32">
        <f>'9月'!H17</f>
        <v>66.7</v>
      </c>
      <c r="W17" s="99">
        <f>'2Q'!F17</f>
        <v>242193</v>
      </c>
      <c r="X17" s="89">
        <f>'2Q'!G17</f>
        <v>347273</v>
      </c>
      <c r="Y17" s="32">
        <f>'2Q'!H17</f>
        <v>69.74138501985469</v>
      </c>
      <c r="Z17" s="99">
        <f>上期!F17</f>
        <v>941808</v>
      </c>
      <c r="AA17" s="89">
        <f>上期!G17</f>
        <v>974074</v>
      </c>
      <c r="AB17" s="32">
        <f>上期!H17</f>
        <v>96.687520660647962</v>
      </c>
      <c r="AC17" s="99">
        <f>'10月'!F17</f>
        <v>125124</v>
      </c>
      <c r="AD17" s="89">
        <f>'10月'!G17</f>
        <v>126831</v>
      </c>
      <c r="AE17" s="32">
        <f>'10月'!H17</f>
        <v>98.7</v>
      </c>
      <c r="AF17" s="99">
        <f>'11月'!F17</f>
        <v>109076</v>
      </c>
      <c r="AG17" s="89">
        <f>'11月'!G17</f>
        <v>224626</v>
      </c>
      <c r="AH17" s="32">
        <f>'11月'!H17</f>
        <v>48.6</v>
      </c>
      <c r="AI17" s="99">
        <f>'12月'!F17</f>
        <v>90278</v>
      </c>
      <c r="AJ17" s="89">
        <f>'12月'!G17</f>
        <v>163506</v>
      </c>
      <c r="AK17" s="32">
        <f>'12月'!H17</f>
        <v>55.2</v>
      </c>
      <c r="AL17" s="99">
        <f>'3Q'!F17</f>
        <v>324478</v>
      </c>
      <c r="AM17" s="89">
        <f>'3Q'!G17</f>
        <v>514963</v>
      </c>
      <c r="AN17" s="32">
        <f>'3Q'!H17</f>
        <v>63.00996382264357</v>
      </c>
      <c r="AO17" s="4">
        <f>'1月'!F17</f>
        <v>81106</v>
      </c>
      <c r="AP17" s="5">
        <f>'10月'!G17</f>
        <v>126831</v>
      </c>
      <c r="AQ17" s="6">
        <f>'10月'!H17</f>
        <v>98.7</v>
      </c>
      <c r="AR17" s="4">
        <f>'2月'!F17</f>
        <v>69014</v>
      </c>
      <c r="AS17" s="5">
        <f>'2月'!G17</f>
        <v>82107</v>
      </c>
      <c r="AT17" s="6">
        <f>'2月'!H17</f>
        <v>84.1</v>
      </c>
      <c r="AU17" s="4">
        <f>'3月'!F17</f>
        <v>98099</v>
      </c>
      <c r="AV17" s="5">
        <f>'3月'!G17</f>
        <v>206168</v>
      </c>
      <c r="AW17" s="6">
        <f>'3月'!H17</f>
        <v>47.6</v>
      </c>
      <c r="AX17" s="4">
        <f>'4Q'!F17</f>
        <v>248219</v>
      </c>
      <c r="AY17" s="5">
        <f>'4Q'!G17</f>
        <v>365903</v>
      </c>
      <c r="AZ17" s="6">
        <f>'4Q'!H17</f>
        <v>67.837377665665485</v>
      </c>
    </row>
    <row r="18" spans="1:52" ht="15" customHeight="1" x14ac:dyDescent="0.15">
      <c r="A18" s="43" t="s">
        <v>4</v>
      </c>
      <c r="B18" s="99">
        <f>'4月'!F18</f>
        <v>166476</v>
      </c>
      <c r="C18" s="89">
        <f>'4月'!G18</f>
        <v>181158</v>
      </c>
      <c r="D18" s="32">
        <f>'4月'!H18</f>
        <v>91.9</v>
      </c>
      <c r="E18" s="99">
        <f>'5月'!F18</f>
        <v>151338</v>
      </c>
      <c r="F18" s="89">
        <f>'5月'!G18</f>
        <v>170709</v>
      </c>
      <c r="G18" s="32">
        <f>'5月'!H18</f>
        <v>88.7</v>
      </c>
      <c r="H18" s="99">
        <f>'6月'!F18</f>
        <v>105120</v>
      </c>
      <c r="I18" s="89">
        <f>'6月'!G18</f>
        <v>127621</v>
      </c>
      <c r="J18" s="32">
        <f>'6月'!H18</f>
        <v>82.4</v>
      </c>
      <c r="K18" s="99">
        <f>'1Q'!F18</f>
        <v>422934</v>
      </c>
      <c r="L18" s="89">
        <f>'1Q'!G18</f>
        <v>479488</v>
      </c>
      <c r="M18" s="32">
        <f>'1Q'!H18</f>
        <v>88.205335691404159</v>
      </c>
      <c r="N18" s="99">
        <f>'7月'!F18</f>
        <v>114262</v>
      </c>
      <c r="O18" s="89">
        <f>'7月'!G18</f>
        <v>116541</v>
      </c>
      <c r="P18" s="32">
        <f>'7月'!H18</f>
        <v>98</v>
      </c>
      <c r="Q18" s="99">
        <f>'8月'!F18</f>
        <v>158493</v>
      </c>
      <c r="R18" s="89">
        <f>'8月'!G18</f>
        <v>94437</v>
      </c>
      <c r="S18" s="32">
        <f>'8月'!H18</f>
        <v>167.8</v>
      </c>
      <c r="T18" s="99">
        <f>'9月'!F18</f>
        <v>66400</v>
      </c>
      <c r="U18" s="89">
        <f>'9月'!G18</f>
        <v>83606</v>
      </c>
      <c r="V18" s="32">
        <f>'9月'!H18</f>
        <v>79.400000000000006</v>
      </c>
      <c r="W18" s="99">
        <f>'2Q'!F18</f>
        <v>339155</v>
      </c>
      <c r="X18" s="89">
        <f>'2Q'!G18</f>
        <v>294584</v>
      </c>
      <c r="Y18" s="32">
        <f>'2Q'!H18</f>
        <v>115.13014963473915</v>
      </c>
      <c r="Z18" s="99">
        <f>上期!F18</f>
        <v>762089</v>
      </c>
      <c r="AA18" s="89">
        <f>上期!G18</f>
        <v>774072</v>
      </c>
      <c r="AB18" s="32">
        <f>上期!H18</f>
        <v>98.45195278992135</v>
      </c>
      <c r="AC18" s="99">
        <f>'10月'!F18</f>
        <v>211172</v>
      </c>
      <c r="AD18" s="89">
        <f>'10月'!G18</f>
        <v>116953</v>
      </c>
      <c r="AE18" s="32">
        <f>'10月'!H18</f>
        <v>180.6</v>
      </c>
      <c r="AF18" s="99">
        <f>'11月'!F18</f>
        <v>140979</v>
      </c>
      <c r="AG18" s="89">
        <f>'11月'!G18</f>
        <v>170463</v>
      </c>
      <c r="AH18" s="32">
        <f>'11月'!H18</f>
        <v>82.7</v>
      </c>
      <c r="AI18" s="99">
        <f>'12月'!F18</f>
        <v>98269</v>
      </c>
      <c r="AJ18" s="89">
        <f>'12月'!G18</f>
        <v>121508</v>
      </c>
      <c r="AK18" s="32">
        <f>'12月'!H18</f>
        <v>80.900000000000006</v>
      </c>
      <c r="AL18" s="99">
        <f>'3Q'!F18</f>
        <v>450420</v>
      </c>
      <c r="AM18" s="89">
        <f>'3Q'!G18</f>
        <v>408924</v>
      </c>
      <c r="AN18" s="32">
        <f>'3Q'!H18</f>
        <v>110.1476068902779</v>
      </c>
      <c r="AO18" s="4">
        <f>'1月'!F18</f>
        <v>84676</v>
      </c>
      <c r="AP18" s="5">
        <f>'10月'!G18</f>
        <v>116953</v>
      </c>
      <c r="AQ18" s="6">
        <f>'10月'!H18</f>
        <v>180.6</v>
      </c>
      <c r="AR18" s="4">
        <f>'2月'!F18</f>
        <v>105404</v>
      </c>
      <c r="AS18" s="5">
        <f>'2月'!G18</f>
        <v>95240</v>
      </c>
      <c r="AT18" s="6">
        <f>'2月'!H18</f>
        <v>110.7</v>
      </c>
      <c r="AU18" s="4">
        <f>'3月'!F18</f>
        <v>105975</v>
      </c>
      <c r="AV18" s="5">
        <f>'3月'!G18</f>
        <v>109545</v>
      </c>
      <c r="AW18" s="6">
        <f>'3月'!H18</f>
        <v>96.7</v>
      </c>
      <c r="AX18" s="4">
        <f>'4Q'!F18</f>
        <v>296055</v>
      </c>
      <c r="AY18" s="5">
        <f>'4Q'!G18</f>
        <v>298773</v>
      </c>
      <c r="AZ18" s="6">
        <f>'4Q'!H18</f>
        <v>99.090279242100195</v>
      </c>
    </row>
    <row r="19" spans="1:52" ht="15" customHeight="1" x14ac:dyDescent="0.15">
      <c r="A19" s="43" t="s">
        <v>6</v>
      </c>
      <c r="B19" s="99">
        <f>'4月'!F19</f>
        <v>4340</v>
      </c>
      <c r="C19" s="89">
        <f>'4月'!G19</f>
        <v>9159</v>
      </c>
      <c r="D19" s="32">
        <f>'4月'!H19</f>
        <v>47.4</v>
      </c>
      <c r="E19" s="99">
        <f>'5月'!F19</f>
        <v>4914</v>
      </c>
      <c r="F19" s="89">
        <f>'5月'!G19</f>
        <v>500</v>
      </c>
      <c r="G19" s="32">
        <f>'5月'!H19</f>
        <v>982.8</v>
      </c>
      <c r="H19" s="99">
        <f>'6月'!F19</f>
        <v>4640</v>
      </c>
      <c r="I19" s="89">
        <f>'6月'!G19</f>
        <v>672</v>
      </c>
      <c r="J19" s="32">
        <f>'6月'!H19</f>
        <v>690.5</v>
      </c>
      <c r="K19" s="99">
        <f>'1Q'!F19</f>
        <v>13894</v>
      </c>
      <c r="L19" s="89">
        <f>'1Q'!G19</f>
        <v>10331</v>
      </c>
      <c r="M19" s="32">
        <f>'1Q'!H19</f>
        <v>134.48843287193884</v>
      </c>
      <c r="N19" s="99">
        <f>'7月'!F19</f>
        <v>5356</v>
      </c>
      <c r="O19" s="89">
        <f>'7月'!G19</f>
        <v>0</v>
      </c>
      <c r="P19" s="7" t="str">
        <f>'7月'!H19</f>
        <v>－</v>
      </c>
      <c r="Q19" s="99">
        <f>'8月'!F19</f>
        <v>902</v>
      </c>
      <c r="R19" s="89">
        <f>'8月'!G19</f>
        <v>2681</v>
      </c>
      <c r="S19" s="32">
        <f>'8月'!H19</f>
        <v>33.6</v>
      </c>
      <c r="T19" s="99">
        <f>'9月'!F19</f>
        <v>4083</v>
      </c>
      <c r="U19" s="89">
        <f>'9月'!G19</f>
        <v>2000</v>
      </c>
      <c r="V19" s="32">
        <f>'9月'!H19</f>
        <v>204.2</v>
      </c>
      <c r="W19" s="99">
        <f>'2Q'!F19</f>
        <v>10341</v>
      </c>
      <c r="X19" s="89">
        <f>'2Q'!G19</f>
        <v>4681</v>
      </c>
      <c r="Y19" s="32">
        <f>'2Q'!H19</f>
        <v>220.91433454390085</v>
      </c>
      <c r="Z19" s="99">
        <f>上期!F19</f>
        <v>24235</v>
      </c>
      <c r="AA19" s="89">
        <f>上期!G19</f>
        <v>15012</v>
      </c>
      <c r="AB19" s="32">
        <f>上期!H19</f>
        <v>161.43751665334398</v>
      </c>
      <c r="AC19" s="99">
        <f>'10月'!F19</f>
        <v>10352</v>
      </c>
      <c r="AD19" s="89">
        <f>'10月'!G19</f>
        <v>845</v>
      </c>
      <c r="AE19" s="32">
        <f>'10月'!H19</f>
        <v>1225.0999999999999</v>
      </c>
      <c r="AF19" s="99">
        <f>'11月'!F19</f>
        <v>15384</v>
      </c>
      <c r="AG19" s="89">
        <f>'11月'!G19</f>
        <v>0</v>
      </c>
      <c r="AH19" s="7" t="str">
        <f>'11月'!H19</f>
        <v>－</v>
      </c>
      <c r="AI19" s="99">
        <f>'12月'!F19</f>
        <v>20253</v>
      </c>
      <c r="AJ19" s="89">
        <f>'12月'!G19</f>
        <v>4997</v>
      </c>
      <c r="AK19" s="32">
        <f>'12月'!H19</f>
        <v>405.3</v>
      </c>
      <c r="AL19" s="99">
        <f>'3Q'!F19</f>
        <v>45989</v>
      </c>
      <c r="AM19" s="89">
        <f>'3Q'!G19</f>
        <v>5842</v>
      </c>
      <c r="AN19" s="32">
        <f>'3Q'!H19</f>
        <v>787.2132831222184</v>
      </c>
      <c r="AO19" s="4">
        <f>'1月'!F19</f>
        <v>5896</v>
      </c>
      <c r="AP19" s="5">
        <f>'10月'!G19</f>
        <v>845</v>
      </c>
      <c r="AQ19" s="6">
        <f>'10月'!H19</f>
        <v>1225.0999999999999</v>
      </c>
      <c r="AR19" s="4">
        <f>'2月'!F19</f>
        <v>13742</v>
      </c>
      <c r="AS19" s="5">
        <f>'2月'!G19</f>
        <v>1572</v>
      </c>
      <c r="AT19" s="6">
        <f>'2月'!H19</f>
        <v>874.2</v>
      </c>
      <c r="AU19" s="4">
        <f>'3月'!F19</f>
        <v>8739</v>
      </c>
      <c r="AV19" s="5">
        <f>'3月'!G19</f>
        <v>174</v>
      </c>
      <c r="AW19" s="6">
        <f>'3月'!H19</f>
        <v>5022.3999999999996</v>
      </c>
      <c r="AX19" s="4">
        <f>'4Q'!F19</f>
        <v>28377</v>
      </c>
      <c r="AY19" s="5">
        <f>'4Q'!G19</f>
        <v>4100</v>
      </c>
      <c r="AZ19" s="6">
        <f>'4Q'!H19</f>
        <v>692.1219512195122</v>
      </c>
    </row>
    <row r="20" spans="1:52" ht="15" customHeight="1" x14ac:dyDescent="0.15">
      <c r="A20" s="43" t="s">
        <v>45</v>
      </c>
      <c r="B20" s="99">
        <f>'4月'!F20</f>
        <v>161686</v>
      </c>
      <c r="C20" s="89">
        <f>'4月'!G20</f>
        <v>100761</v>
      </c>
      <c r="D20" s="32">
        <f>'4月'!H20</f>
        <v>160.5</v>
      </c>
      <c r="E20" s="99">
        <f>'5月'!F20</f>
        <v>112541</v>
      </c>
      <c r="F20" s="89">
        <f>'5月'!G20</f>
        <v>95346</v>
      </c>
      <c r="G20" s="32">
        <f>'5月'!H20</f>
        <v>118</v>
      </c>
      <c r="H20" s="99">
        <f>'6月'!F20</f>
        <v>112541</v>
      </c>
      <c r="I20" s="89">
        <f>'6月'!G20</f>
        <v>54928</v>
      </c>
      <c r="J20" s="32">
        <f>'6月'!H20</f>
        <v>204.9</v>
      </c>
      <c r="K20" s="99">
        <f>'1Q'!F20</f>
        <v>386768</v>
      </c>
      <c r="L20" s="89">
        <f>'1Q'!G20</f>
        <v>251035</v>
      </c>
      <c r="M20" s="32">
        <f>'1Q'!H20</f>
        <v>154.06935287908061</v>
      </c>
      <c r="N20" s="99">
        <f>'7月'!F20</f>
        <v>104714</v>
      </c>
      <c r="O20" s="89">
        <f>'7月'!G20</f>
        <v>78706</v>
      </c>
      <c r="P20" s="32">
        <f>'7月'!H20</f>
        <v>133</v>
      </c>
      <c r="Q20" s="99">
        <f>'8月'!F20</f>
        <v>86429</v>
      </c>
      <c r="R20" s="89">
        <f>'8月'!G20</f>
        <v>91530</v>
      </c>
      <c r="S20" s="32">
        <f>'8月'!H20</f>
        <v>94.4</v>
      </c>
      <c r="T20" s="99">
        <f>'9月'!F20</f>
        <v>158655</v>
      </c>
      <c r="U20" s="89">
        <f>'9月'!G20</f>
        <v>58317</v>
      </c>
      <c r="V20" s="32">
        <f>'9月'!H20</f>
        <v>272.10000000000002</v>
      </c>
      <c r="W20" s="99">
        <f>'2Q'!F20</f>
        <v>349798</v>
      </c>
      <c r="X20" s="89">
        <f>'2Q'!G20</f>
        <v>228553</v>
      </c>
      <c r="Y20" s="32">
        <f>'2Q'!H20</f>
        <v>153.04896457276868</v>
      </c>
      <c r="Z20" s="99">
        <f>上期!F20</f>
        <v>736566</v>
      </c>
      <c r="AA20" s="89">
        <f>上期!G20</f>
        <v>479588</v>
      </c>
      <c r="AB20" s="32">
        <f>上期!H20</f>
        <v>153.58307547311443</v>
      </c>
      <c r="AC20" s="99">
        <f>'10月'!F20</f>
        <v>137014</v>
      </c>
      <c r="AD20" s="89">
        <f>'10月'!G20</f>
        <v>131216</v>
      </c>
      <c r="AE20" s="32">
        <f>'10月'!H20</f>
        <v>104.4</v>
      </c>
      <c r="AF20" s="99">
        <f>'11月'!F20</f>
        <v>178288</v>
      </c>
      <c r="AG20" s="89">
        <f>'11月'!G20</f>
        <v>138909</v>
      </c>
      <c r="AH20" s="32">
        <f>'11月'!H20</f>
        <v>128.30000000000001</v>
      </c>
      <c r="AI20" s="99">
        <f>'12月'!F20</f>
        <v>33155</v>
      </c>
      <c r="AJ20" s="89">
        <f>'12月'!G20</f>
        <v>42203</v>
      </c>
      <c r="AK20" s="32">
        <f>'12月'!H20</f>
        <v>78.599999999999994</v>
      </c>
      <c r="AL20" s="99">
        <f>'3Q'!F20</f>
        <v>348457</v>
      </c>
      <c r="AM20" s="89">
        <f>'3Q'!G20</f>
        <v>312328</v>
      </c>
      <c r="AN20" s="32">
        <f>'3Q'!H20</f>
        <v>111.56764683281679</v>
      </c>
      <c r="AO20" s="4">
        <f>'1月'!F20</f>
        <v>32360</v>
      </c>
      <c r="AP20" s="5">
        <f>'10月'!G20</f>
        <v>131216</v>
      </c>
      <c r="AQ20" s="6">
        <f>'10月'!H20</f>
        <v>104.4</v>
      </c>
      <c r="AR20" s="4">
        <f>'2月'!F20</f>
        <v>49820</v>
      </c>
      <c r="AS20" s="5">
        <f>'2月'!G20</f>
        <v>13886</v>
      </c>
      <c r="AT20" s="6">
        <f>'2月'!H20</f>
        <v>358.8</v>
      </c>
      <c r="AU20" s="4">
        <f>'3月'!F20</f>
        <v>99810</v>
      </c>
      <c r="AV20" s="5">
        <f>'3月'!G20</f>
        <v>76448</v>
      </c>
      <c r="AW20" s="6">
        <f>'3月'!H20</f>
        <v>130.6</v>
      </c>
      <c r="AX20" s="4">
        <f>'4Q'!F20</f>
        <v>181990</v>
      </c>
      <c r="AY20" s="5">
        <f>'4Q'!G20</f>
        <v>142736</v>
      </c>
      <c r="AZ20" s="6">
        <f>'4Q'!H20</f>
        <v>127.50112095056608</v>
      </c>
    </row>
    <row r="21" spans="1:52" ht="15" customHeight="1" x14ac:dyDescent="0.15">
      <c r="A21" s="43" t="s">
        <v>75</v>
      </c>
      <c r="B21" s="99">
        <f>'4月'!F21</f>
        <v>504963</v>
      </c>
      <c r="C21" s="89">
        <f>'4月'!G21</f>
        <v>0</v>
      </c>
      <c r="D21" s="7" t="str">
        <f>'4月'!H21</f>
        <v>－</v>
      </c>
      <c r="E21" s="99">
        <f>'5月'!F21</f>
        <v>485374</v>
      </c>
      <c r="F21" s="89">
        <f>'5月'!G21</f>
        <v>25907</v>
      </c>
      <c r="G21" s="32">
        <f>'5月'!H21</f>
        <v>1873.5</v>
      </c>
      <c r="H21" s="99">
        <f>'6月'!F21</f>
        <v>34107</v>
      </c>
      <c r="I21" s="89">
        <f>'6月'!G21</f>
        <v>1833</v>
      </c>
      <c r="J21" s="32">
        <f>'6月'!H21</f>
        <v>1860.7</v>
      </c>
      <c r="K21" s="99">
        <f>'1Q'!F21</f>
        <v>1024444</v>
      </c>
      <c r="L21" s="89">
        <f>'1Q'!G21</f>
        <v>27740</v>
      </c>
      <c r="M21" s="32">
        <f>'1Q'!H21</f>
        <v>3693.0209084354724</v>
      </c>
      <c r="N21" s="99">
        <f>'7月'!F21</f>
        <v>80437</v>
      </c>
      <c r="O21" s="89">
        <f>'7月'!G21</f>
        <v>1993</v>
      </c>
      <c r="P21" s="32">
        <f>'7月'!H21</f>
        <v>4036</v>
      </c>
      <c r="Q21" s="99">
        <f>'8月'!F21</f>
        <v>52877</v>
      </c>
      <c r="R21" s="89">
        <f>'8月'!G21</f>
        <v>5142</v>
      </c>
      <c r="S21" s="32">
        <f>'8月'!H21</f>
        <v>1028.3</v>
      </c>
      <c r="T21" s="99">
        <f>'9月'!F21</f>
        <v>35738</v>
      </c>
      <c r="U21" s="89">
        <f>'9月'!G21</f>
        <v>7143</v>
      </c>
      <c r="V21" s="32">
        <f>'9月'!H21</f>
        <v>500.3</v>
      </c>
      <c r="W21" s="99">
        <f>'2Q'!F21</f>
        <v>169052</v>
      </c>
      <c r="X21" s="89">
        <f>'2Q'!G21</f>
        <v>14278</v>
      </c>
      <c r="Y21" s="32">
        <f>'2Q'!H21</f>
        <v>1184.0033618153805</v>
      </c>
      <c r="Z21" s="99">
        <f>上期!F21</f>
        <v>1193496</v>
      </c>
      <c r="AA21" s="89">
        <f>上期!G21</f>
        <v>42018</v>
      </c>
      <c r="AB21" s="32">
        <f>上期!H21</f>
        <v>2840.4398115093531</v>
      </c>
      <c r="AC21" s="99">
        <f>'10月'!F21</f>
        <v>47373</v>
      </c>
      <c r="AD21" s="89">
        <f>'10月'!G21</f>
        <v>9335</v>
      </c>
      <c r="AE21" s="32">
        <f>'10月'!H21</f>
        <v>507.5</v>
      </c>
      <c r="AF21" s="99">
        <f>'11月'!F21</f>
        <v>34498</v>
      </c>
      <c r="AG21" s="89">
        <f>'11月'!G21</f>
        <v>8848</v>
      </c>
      <c r="AH21" s="32">
        <f>'11月'!H21</f>
        <v>389.9</v>
      </c>
      <c r="AI21" s="99">
        <f>'12月'!F21</f>
        <v>73521</v>
      </c>
      <c r="AJ21" s="89">
        <f>'12月'!G21</f>
        <v>23069</v>
      </c>
      <c r="AK21" s="32">
        <f>'12月'!H21</f>
        <v>318.7</v>
      </c>
      <c r="AL21" s="99">
        <f>'3Q'!F21</f>
        <v>155392</v>
      </c>
      <c r="AM21" s="89">
        <f>'3Q'!G21</f>
        <v>41252</v>
      </c>
      <c r="AN21" s="32">
        <f>'3Q'!H21</f>
        <v>376.68961504896731</v>
      </c>
      <c r="AO21" s="4">
        <f>'1月'!F21</f>
        <v>70537</v>
      </c>
      <c r="AP21" s="5">
        <f>'10月'!G21</f>
        <v>9335</v>
      </c>
      <c r="AQ21" s="6">
        <f>'10月'!H21</f>
        <v>507.5</v>
      </c>
      <c r="AR21" s="4">
        <f>'2月'!F21</f>
        <v>37174</v>
      </c>
      <c r="AS21" s="5">
        <f>'2月'!G21</f>
        <v>29813</v>
      </c>
      <c r="AT21" s="6">
        <f>'2月'!H21</f>
        <v>124.7</v>
      </c>
      <c r="AU21" s="4">
        <f>'3月'!F21</f>
        <v>72122</v>
      </c>
      <c r="AV21" s="5">
        <f>'3月'!G21</f>
        <v>27663</v>
      </c>
      <c r="AW21" s="6">
        <f>'3月'!H21</f>
        <v>260.7</v>
      </c>
      <c r="AX21" s="4">
        <f>'4Q'!F21</f>
        <v>179833</v>
      </c>
      <c r="AY21" s="5">
        <f>'4Q'!G21</f>
        <v>72154</v>
      </c>
      <c r="AZ21" s="6">
        <f>'4Q'!H21</f>
        <v>249.23496964825236</v>
      </c>
    </row>
    <row r="22" spans="1:52" ht="15" customHeight="1" x14ac:dyDescent="0.15">
      <c r="A22" s="43" t="s">
        <v>10</v>
      </c>
      <c r="B22" s="99">
        <f>'4月'!F22</f>
        <v>24098</v>
      </c>
      <c r="C22" s="89">
        <f>'4月'!G22</f>
        <v>33368</v>
      </c>
      <c r="D22" s="32">
        <f>'4月'!H22</f>
        <v>72.2</v>
      </c>
      <c r="E22" s="99">
        <f>'5月'!F22</f>
        <v>34947</v>
      </c>
      <c r="F22" s="89">
        <f>'5月'!G22</f>
        <v>20927</v>
      </c>
      <c r="G22" s="32">
        <f>'5月'!H22</f>
        <v>167</v>
      </c>
      <c r="H22" s="99">
        <f>'6月'!F22</f>
        <v>15190</v>
      </c>
      <c r="I22" s="89">
        <f>'6月'!G22</f>
        <v>7726</v>
      </c>
      <c r="J22" s="32">
        <f>'6月'!H22</f>
        <v>196.6</v>
      </c>
      <c r="K22" s="99">
        <f>'1Q'!F22</f>
        <v>74235</v>
      </c>
      <c r="L22" s="89">
        <f>'1Q'!G22</f>
        <v>62021</v>
      </c>
      <c r="M22" s="32">
        <f>'1Q'!H22</f>
        <v>119.69332967865722</v>
      </c>
      <c r="N22" s="99">
        <f>'7月'!F22</f>
        <v>22418</v>
      </c>
      <c r="O22" s="89">
        <f>'7月'!G22</f>
        <v>55632</v>
      </c>
      <c r="P22" s="32">
        <f>'7月'!H22</f>
        <v>40.299999999999997</v>
      </c>
      <c r="Q22" s="99">
        <f>'8月'!F22</f>
        <v>50594</v>
      </c>
      <c r="R22" s="89">
        <f>'8月'!G22</f>
        <v>19422</v>
      </c>
      <c r="S22" s="32">
        <f>'8月'!H22</f>
        <v>260.5</v>
      </c>
      <c r="T22" s="99">
        <f>'9月'!F22</f>
        <v>61508</v>
      </c>
      <c r="U22" s="89">
        <f>'9月'!G22</f>
        <v>41069</v>
      </c>
      <c r="V22" s="32">
        <f>'9月'!H22</f>
        <v>149.80000000000001</v>
      </c>
      <c r="W22" s="99">
        <f>'2Q'!F22</f>
        <v>134520</v>
      </c>
      <c r="X22" s="89">
        <f>'2Q'!G22</f>
        <v>116123</v>
      </c>
      <c r="Y22" s="32">
        <f>'2Q'!H22</f>
        <v>115.84268405053263</v>
      </c>
      <c r="Z22" s="99">
        <f>上期!F22</f>
        <v>208755</v>
      </c>
      <c r="AA22" s="89">
        <f>上期!G22</f>
        <v>178144</v>
      </c>
      <c r="AB22" s="32">
        <f>上期!H22</f>
        <v>117.18328992275913</v>
      </c>
      <c r="AC22" s="99">
        <f>'10月'!F22</f>
        <v>67197</v>
      </c>
      <c r="AD22" s="89">
        <f>'10月'!G22</f>
        <v>37172</v>
      </c>
      <c r="AE22" s="32">
        <f>'10月'!H22</f>
        <v>180.8</v>
      </c>
      <c r="AF22" s="99">
        <f>'11月'!F22</f>
        <v>56794</v>
      </c>
      <c r="AG22" s="89">
        <f>'11月'!G22</f>
        <v>58585</v>
      </c>
      <c r="AH22" s="32">
        <f>'11月'!H22</f>
        <v>96.9</v>
      </c>
      <c r="AI22" s="99">
        <f>'12月'!F22</f>
        <v>35057</v>
      </c>
      <c r="AJ22" s="89">
        <f>'12月'!G22</f>
        <v>34522</v>
      </c>
      <c r="AK22" s="32">
        <f>'12月'!H22</f>
        <v>101.5</v>
      </c>
      <c r="AL22" s="99">
        <f>'3Q'!F22</f>
        <v>159048</v>
      </c>
      <c r="AM22" s="89">
        <f>'3Q'!G22</f>
        <v>130279</v>
      </c>
      <c r="AN22" s="32">
        <f>'3Q'!H22</f>
        <v>122.0826073273513</v>
      </c>
      <c r="AO22" s="4">
        <f>'1月'!F22</f>
        <v>19072</v>
      </c>
      <c r="AP22" s="5">
        <f>'10月'!G22</f>
        <v>37172</v>
      </c>
      <c r="AQ22" s="6">
        <f>'10月'!H22</f>
        <v>180.8</v>
      </c>
      <c r="AR22" s="4">
        <f>'2月'!F22</f>
        <v>25527</v>
      </c>
      <c r="AS22" s="5">
        <f>'2月'!G22</f>
        <v>17281</v>
      </c>
      <c r="AT22" s="6">
        <f>'2月'!H22</f>
        <v>147.69999999999999</v>
      </c>
      <c r="AU22" s="4">
        <f>'3月'!F22</f>
        <v>106171</v>
      </c>
      <c r="AV22" s="5">
        <f>'3月'!G22</f>
        <v>54629</v>
      </c>
      <c r="AW22" s="6">
        <f>'3月'!H22</f>
        <v>194.3</v>
      </c>
      <c r="AX22" s="4">
        <f>'4Q'!F22</f>
        <v>150770</v>
      </c>
      <c r="AY22" s="5">
        <f>'4Q'!G22</f>
        <v>84259</v>
      </c>
      <c r="AZ22" s="6">
        <f>'4Q'!H22</f>
        <v>178.93637474928494</v>
      </c>
    </row>
    <row r="23" spans="1:52" ht="15" customHeight="1" x14ac:dyDescent="0.15">
      <c r="A23" s="43" t="s">
        <v>9</v>
      </c>
      <c r="B23" s="99">
        <f>'4月'!F23</f>
        <v>0</v>
      </c>
      <c r="C23" s="89">
        <f>'4月'!G23</f>
        <v>0</v>
      </c>
      <c r="D23" s="7" t="str">
        <f>'4月'!H23</f>
        <v>－</v>
      </c>
      <c r="E23" s="99">
        <f>'5月'!F23</f>
        <v>0</v>
      </c>
      <c r="F23" s="89">
        <f>'5月'!G23</f>
        <v>0</v>
      </c>
      <c r="G23" s="7" t="str">
        <f>'5月'!H23</f>
        <v>－</v>
      </c>
      <c r="H23" s="99">
        <f>'6月'!F23</f>
        <v>0</v>
      </c>
      <c r="I23" s="89">
        <f>'6月'!G23</f>
        <v>0</v>
      </c>
      <c r="J23" s="7" t="str">
        <f>'6月'!H23</f>
        <v>－</v>
      </c>
      <c r="K23" s="99">
        <f>'1Q'!F23</f>
        <v>0</v>
      </c>
      <c r="L23" s="89">
        <f>'1Q'!G23</f>
        <v>0</v>
      </c>
      <c r="M23" s="7" t="str">
        <f>'1Q'!H23</f>
        <v>－</v>
      </c>
      <c r="N23" s="99">
        <f>'7月'!F23</f>
        <v>0</v>
      </c>
      <c r="O23" s="89">
        <f>'7月'!G23</f>
        <v>0</v>
      </c>
      <c r="P23" s="7" t="str">
        <f>'7月'!H23</f>
        <v>－</v>
      </c>
      <c r="Q23" s="99">
        <f>'8月'!F23</f>
        <v>0</v>
      </c>
      <c r="R23" s="89">
        <f>'8月'!G23</f>
        <v>0</v>
      </c>
      <c r="S23" s="7" t="str">
        <f>'8月'!H23</f>
        <v>－</v>
      </c>
      <c r="T23" s="99">
        <f>'9月'!F23</f>
        <v>0</v>
      </c>
      <c r="U23" s="89">
        <f>'9月'!G23</f>
        <v>0</v>
      </c>
      <c r="V23" s="7" t="str">
        <f>'9月'!H23</f>
        <v>－</v>
      </c>
      <c r="W23" s="99">
        <f>'2Q'!F23</f>
        <v>0</v>
      </c>
      <c r="X23" s="89">
        <f>'2Q'!G23</f>
        <v>0</v>
      </c>
      <c r="Y23" s="7" t="str">
        <f>'2Q'!H23</f>
        <v>-</v>
      </c>
      <c r="Z23" s="99">
        <f>上期!F23</f>
        <v>0</v>
      </c>
      <c r="AA23" s="89">
        <f>上期!G23</f>
        <v>0</v>
      </c>
      <c r="AB23" s="7" t="str">
        <f>上期!H23</f>
        <v>－</v>
      </c>
      <c r="AC23" s="99">
        <f>'10月'!F23</f>
        <v>0</v>
      </c>
      <c r="AD23" s="89">
        <f>'10月'!G23</f>
        <v>0</v>
      </c>
      <c r="AE23" s="7" t="str">
        <f>'10月'!H23</f>
        <v>－</v>
      </c>
      <c r="AF23" s="99">
        <f>'11月'!F23</f>
        <v>0</v>
      </c>
      <c r="AG23" s="89">
        <f>'11月'!G23</f>
        <v>0</v>
      </c>
      <c r="AH23" s="7" t="str">
        <f>'11月'!H23</f>
        <v>－</v>
      </c>
      <c r="AI23" s="99">
        <f>'12月'!F23</f>
        <v>0</v>
      </c>
      <c r="AJ23" s="89">
        <f>'12月'!G23</f>
        <v>0</v>
      </c>
      <c r="AK23" s="7" t="str">
        <f>'12月'!H23</f>
        <v>－</v>
      </c>
      <c r="AL23" s="99">
        <f>'3Q'!F23</f>
        <v>0</v>
      </c>
      <c r="AM23" s="89">
        <f>'3Q'!G23</f>
        <v>0</v>
      </c>
      <c r="AN23" s="7" t="str">
        <f>'3Q'!H23</f>
        <v>－</v>
      </c>
      <c r="AO23" s="4">
        <f>'1月'!F23</f>
        <v>0</v>
      </c>
      <c r="AP23" s="5">
        <f>'10月'!G23</f>
        <v>0</v>
      </c>
      <c r="AQ23" s="7" t="str">
        <f>'10月'!H23</f>
        <v>－</v>
      </c>
      <c r="AR23" s="4">
        <f>'2月'!F23</f>
        <v>0</v>
      </c>
      <c r="AS23" s="5">
        <f>'2月'!G23</f>
        <v>0</v>
      </c>
      <c r="AT23" s="7" t="str">
        <f>'2月'!H23</f>
        <v>－</v>
      </c>
      <c r="AU23" s="4">
        <f>'3月'!F23</f>
        <v>0</v>
      </c>
      <c r="AV23" s="5">
        <f>'3月'!G23</f>
        <v>0</v>
      </c>
      <c r="AW23" s="7" t="str">
        <f>'3月'!H23</f>
        <v>－</v>
      </c>
      <c r="AX23" s="4">
        <f>'4Q'!F23</f>
        <v>0</v>
      </c>
      <c r="AY23" s="5">
        <f>'4Q'!G23</f>
        <v>0</v>
      </c>
      <c r="AZ23" s="7" t="str">
        <f>'4Q'!H23</f>
        <v>－</v>
      </c>
    </row>
    <row r="24" spans="1:52" ht="15" customHeight="1" x14ac:dyDescent="0.15">
      <c r="A24" s="43" t="s">
        <v>11</v>
      </c>
      <c r="B24" s="99">
        <f>'4月'!F24</f>
        <v>0</v>
      </c>
      <c r="C24" s="89">
        <f>'4月'!G24</f>
        <v>0</v>
      </c>
      <c r="D24" s="7" t="str">
        <f>'4月'!H24</f>
        <v>－</v>
      </c>
      <c r="E24" s="99">
        <f>'5月'!F24</f>
        <v>0</v>
      </c>
      <c r="F24" s="89">
        <f>'5月'!G24</f>
        <v>0</v>
      </c>
      <c r="G24" s="7" t="str">
        <f>'5月'!H24</f>
        <v>－</v>
      </c>
      <c r="H24" s="99">
        <f>'6月'!F24</f>
        <v>0</v>
      </c>
      <c r="I24" s="89">
        <f>'6月'!G24</f>
        <v>0</v>
      </c>
      <c r="J24" s="7" t="str">
        <f>'6月'!H24</f>
        <v>－</v>
      </c>
      <c r="K24" s="99">
        <f>'1Q'!F24</f>
        <v>0</v>
      </c>
      <c r="L24" s="89">
        <f>'1Q'!G24</f>
        <v>0</v>
      </c>
      <c r="M24" s="7" t="str">
        <f>'1Q'!H24</f>
        <v>－</v>
      </c>
      <c r="N24" s="99">
        <f>'7月'!F24</f>
        <v>0</v>
      </c>
      <c r="O24" s="89">
        <f>'7月'!G24</f>
        <v>0</v>
      </c>
      <c r="P24" s="7" t="str">
        <f>'7月'!H24</f>
        <v>－</v>
      </c>
      <c r="Q24" s="99">
        <f>'8月'!F24</f>
        <v>0</v>
      </c>
      <c r="R24" s="89">
        <f>'8月'!G24</f>
        <v>0</v>
      </c>
      <c r="S24" s="7" t="str">
        <f>'8月'!H24</f>
        <v>－</v>
      </c>
      <c r="T24" s="99">
        <f>'9月'!F24</f>
        <v>0</v>
      </c>
      <c r="U24" s="89">
        <f>'9月'!G24</f>
        <v>0</v>
      </c>
      <c r="V24" s="7" t="str">
        <f>'9月'!H24</f>
        <v>－</v>
      </c>
      <c r="W24" s="99">
        <f>'2Q'!F24</f>
        <v>0</v>
      </c>
      <c r="X24" s="89">
        <f>'2Q'!G24</f>
        <v>0</v>
      </c>
      <c r="Y24" s="7" t="str">
        <f>'2Q'!H24</f>
        <v>-</v>
      </c>
      <c r="Z24" s="99">
        <f>上期!F24</f>
        <v>0</v>
      </c>
      <c r="AA24" s="89">
        <f>上期!G24</f>
        <v>0</v>
      </c>
      <c r="AB24" s="7" t="str">
        <f>上期!H24</f>
        <v>－</v>
      </c>
      <c r="AC24" s="99">
        <f>'10月'!F24</f>
        <v>0</v>
      </c>
      <c r="AD24" s="89">
        <f>'10月'!G24</f>
        <v>0</v>
      </c>
      <c r="AE24" s="7" t="str">
        <f>'10月'!H24</f>
        <v>－</v>
      </c>
      <c r="AF24" s="99">
        <f>'11月'!F24</f>
        <v>0</v>
      </c>
      <c r="AG24" s="89">
        <f>'11月'!G24</f>
        <v>0</v>
      </c>
      <c r="AH24" s="7" t="str">
        <f>'11月'!H24</f>
        <v>－</v>
      </c>
      <c r="AI24" s="99">
        <f>'12月'!F24</f>
        <v>0</v>
      </c>
      <c r="AJ24" s="89">
        <f>'12月'!G24</f>
        <v>0</v>
      </c>
      <c r="AK24" s="7" t="str">
        <f>'12月'!H24</f>
        <v>－</v>
      </c>
      <c r="AL24" s="99">
        <f>'3Q'!F24</f>
        <v>0</v>
      </c>
      <c r="AM24" s="89">
        <f>'3Q'!G24</f>
        <v>0</v>
      </c>
      <c r="AN24" s="7" t="str">
        <f>'3Q'!H24</f>
        <v>－</v>
      </c>
      <c r="AO24" s="4">
        <f>'1月'!F24</f>
        <v>0</v>
      </c>
      <c r="AP24" s="5">
        <f>'10月'!G24</f>
        <v>0</v>
      </c>
      <c r="AQ24" s="7" t="str">
        <f>'10月'!H24</f>
        <v>－</v>
      </c>
      <c r="AR24" s="4">
        <f>'2月'!F24</f>
        <v>0</v>
      </c>
      <c r="AS24" s="5">
        <f>'2月'!G24</f>
        <v>0</v>
      </c>
      <c r="AT24" s="7" t="str">
        <f>'2月'!H24</f>
        <v>－</v>
      </c>
      <c r="AU24" s="4">
        <f>'3月'!F24</f>
        <v>0</v>
      </c>
      <c r="AV24" s="5">
        <f>'3月'!G24</f>
        <v>0</v>
      </c>
      <c r="AW24" s="7" t="str">
        <f>'3月'!H24</f>
        <v>－</v>
      </c>
      <c r="AX24" s="4">
        <f>'4Q'!F24</f>
        <v>0</v>
      </c>
      <c r="AY24" s="5">
        <f>'4Q'!G24</f>
        <v>0</v>
      </c>
      <c r="AZ24" s="7" t="str">
        <f>'4Q'!H24</f>
        <v>－</v>
      </c>
    </row>
    <row r="25" spans="1:52" ht="15" customHeight="1" x14ac:dyDescent="0.15">
      <c r="A25" s="43" t="s">
        <v>13</v>
      </c>
      <c r="B25" s="99">
        <f>'4月'!F25</f>
        <v>4139</v>
      </c>
      <c r="C25" s="89">
        <f>'4月'!G25</f>
        <v>2606</v>
      </c>
      <c r="D25" s="32">
        <f>'4月'!H25</f>
        <v>158.80000000000001</v>
      </c>
      <c r="E25" s="99">
        <f>'5月'!F25</f>
        <v>6487</v>
      </c>
      <c r="F25" s="89">
        <f>'5月'!G25</f>
        <v>6646</v>
      </c>
      <c r="G25" s="32">
        <f>'5月'!H25</f>
        <v>97.6</v>
      </c>
      <c r="H25" s="99">
        <f>'6月'!F25</f>
        <v>4274</v>
      </c>
      <c r="I25" s="89">
        <f>'6月'!G25</f>
        <v>2540</v>
      </c>
      <c r="J25" s="32">
        <f>'6月'!H25</f>
        <v>168.3</v>
      </c>
      <c r="K25" s="99">
        <f>'1Q'!F25</f>
        <v>14900</v>
      </c>
      <c r="L25" s="89">
        <f>'1Q'!G25</f>
        <v>11792</v>
      </c>
      <c r="M25" s="32">
        <f>'1Q'!H25</f>
        <v>126.35685210312076</v>
      </c>
      <c r="N25" s="99">
        <f>'7月'!F25</f>
        <v>3395</v>
      </c>
      <c r="O25" s="89">
        <f>'7月'!G25</f>
        <v>4640</v>
      </c>
      <c r="P25" s="32">
        <f>'7月'!H25</f>
        <v>73.2</v>
      </c>
      <c r="Q25" s="99">
        <f>'8月'!F25</f>
        <v>1486</v>
      </c>
      <c r="R25" s="89">
        <f>'8月'!G25</f>
        <v>3644</v>
      </c>
      <c r="S25" s="32">
        <f>'8月'!H25</f>
        <v>40.799999999999997</v>
      </c>
      <c r="T25" s="99">
        <f>'9月'!F25</f>
        <v>7138</v>
      </c>
      <c r="U25" s="89">
        <f>'9月'!G25</f>
        <v>1818</v>
      </c>
      <c r="V25" s="32">
        <f>'9月'!H25</f>
        <v>392.6</v>
      </c>
      <c r="W25" s="99">
        <f>'2Q'!F25</f>
        <v>12019</v>
      </c>
      <c r="X25" s="89">
        <f>'2Q'!G25</f>
        <v>10102</v>
      </c>
      <c r="Y25" s="32">
        <f>'2Q'!H25</f>
        <v>118.97644030884973</v>
      </c>
      <c r="Z25" s="99">
        <f>上期!F25</f>
        <v>26919</v>
      </c>
      <c r="AA25" s="89">
        <f>上期!G25</f>
        <v>21894</v>
      </c>
      <c r="AB25" s="32">
        <f>上期!H25</f>
        <v>122.95149355987942</v>
      </c>
      <c r="AC25" s="99">
        <f>'10月'!F25</f>
        <v>5497</v>
      </c>
      <c r="AD25" s="89">
        <f>'10月'!G25</f>
        <v>8846</v>
      </c>
      <c r="AE25" s="32">
        <f>'10月'!H25</f>
        <v>62.1</v>
      </c>
      <c r="AF25" s="99">
        <f>'11月'!F25</f>
        <v>14088</v>
      </c>
      <c r="AG25" s="89">
        <f>'11月'!G25</f>
        <v>6548</v>
      </c>
      <c r="AH25" s="32">
        <f>'11月'!H25</f>
        <v>215.1</v>
      </c>
      <c r="AI25" s="99">
        <f>'12月'!F25</f>
        <v>7155</v>
      </c>
      <c r="AJ25" s="89">
        <f>'12月'!G25</f>
        <v>4077</v>
      </c>
      <c r="AK25" s="32">
        <f>'12月'!H25</f>
        <v>175.5</v>
      </c>
      <c r="AL25" s="99">
        <f>'3Q'!F25</f>
        <v>26740</v>
      </c>
      <c r="AM25" s="89">
        <f>'3Q'!G25</f>
        <v>19471</v>
      </c>
      <c r="AN25" s="32">
        <f>'3Q'!H25</f>
        <v>137.33244312053822</v>
      </c>
      <c r="AO25" s="4">
        <f>'1月'!F25</f>
        <v>1774</v>
      </c>
      <c r="AP25" s="5">
        <f>'10月'!G25</f>
        <v>8846</v>
      </c>
      <c r="AQ25" s="6">
        <f>'10月'!H25</f>
        <v>62.1</v>
      </c>
      <c r="AR25" s="4">
        <f>'2月'!F25</f>
        <v>2727</v>
      </c>
      <c r="AS25" s="5">
        <f>'2月'!G25</f>
        <v>2934</v>
      </c>
      <c r="AT25" s="6">
        <f>'2月'!H25</f>
        <v>92.9</v>
      </c>
      <c r="AU25" s="4">
        <f>'3月'!F25</f>
        <v>1267</v>
      </c>
      <c r="AV25" s="5">
        <f>'3月'!G25</f>
        <v>1235</v>
      </c>
      <c r="AW25" s="6">
        <f>'3月'!H25</f>
        <v>102.6</v>
      </c>
      <c r="AX25" s="4">
        <f>'4Q'!F25</f>
        <v>5768</v>
      </c>
      <c r="AY25" s="5">
        <f>'4Q'!G25</f>
        <v>6473</v>
      </c>
      <c r="AZ25" s="6">
        <f>'4Q'!H25</f>
        <v>89.108604974509504</v>
      </c>
    </row>
    <row r="26" spans="1:52" ht="15" customHeight="1" x14ac:dyDescent="0.15">
      <c r="A26" s="43" t="s">
        <v>19</v>
      </c>
      <c r="B26" s="99">
        <f>'4月'!F26</f>
        <v>4589</v>
      </c>
      <c r="C26" s="89">
        <f>'4月'!G26</f>
        <v>7174</v>
      </c>
      <c r="D26" s="32">
        <f>'4月'!H26</f>
        <v>64</v>
      </c>
      <c r="E26" s="99">
        <f>'5月'!F26</f>
        <v>6474</v>
      </c>
      <c r="F26" s="89">
        <f>'5月'!G26</f>
        <v>1026</v>
      </c>
      <c r="G26" s="32">
        <f>'5月'!H26</f>
        <v>631</v>
      </c>
      <c r="H26" s="99">
        <f>'6月'!F26</f>
        <v>3248</v>
      </c>
      <c r="I26" s="89">
        <f>'6月'!G26</f>
        <v>4830</v>
      </c>
      <c r="J26" s="32">
        <f>'6月'!H26</f>
        <v>67.2</v>
      </c>
      <c r="K26" s="99">
        <f>'1Q'!F26</f>
        <v>14311</v>
      </c>
      <c r="L26" s="89">
        <f>'1Q'!G26</f>
        <v>13030</v>
      </c>
      <c r="M26" s="32">
        <f>'1Q'!H26</f>
        <v>109.83115886415963</v>
      </c>
      <c r="N26" s="99">
        <f>'7月'!F26</f>
        <v>4469</v>
      </c>
      <c r="O26" s="89">
        <f>'7月'!G26</f>
        <v>1781</v>
      </c>
      <c r="P26" s="32">
        <f>'7月'!H26</f>
        <v>250.9</v>
      </c>
      <c r="Q26" s="99">
        <f>'8月'!F26</f>
        <v>4745</v>
      </c>
      <c r="R26" s="89">
        <f>'8月'!G26</f>
        <v>3892</v>
      </c>
      <c r="S26" s="32">
        <f>'8月'!H26</f>
        <v>121.9</v>
      </c>
      <c r="T26" s="99">
        <f>'9月'!F26</f>
        <v>1400</v>
      </c>
      <c r="U26" s="89">
        <f>'9月'!G26</f>
        <v>4896</v>
      </c>
      <c r="V26" s="32">
        <f>'9月'!H26</f>
        <v>28.6</v>
      </c>
      <c r="W26" s="99">
        <f>'2Q'!F26</f>
        <v>10614</v>
      </c>
      <c r="X26" s="89">
        <f>'2Q'!G26</f>
        <v>10569</v>
      </c>
      <c r="Y26" s="32">
        <f>'2Q'!H26</f>
        <v>100.42577348850412</v>
      </c>
      <c r="Z26" s="99">
        <f>上期!F26</f>
        <v>24925</v>
      </c>
      <c r="AA26" s="89">
        <f>上期!G26</f>
        <v>23599</v>
      </c>
      <c r="AB26" s="32">
        <f>上期!H26</f>
        <v>105.61888215602355</v>
      </c>
      <c r="AC26" s="99">
        <f>'10月'!F26</f>
        <v>3065</v>
      </c>
      <c r="AD26" s="89">
        <f>'10月'!G26</f>
        <v>14533</v>
      </c>
      <c r="AE26" s="32">
        <f>'10月'!H26</f>
        <v>21.1</v>
      </c>
      <c r="AF26" s="99">
        <f>'11月'!F26</f>
        <v>17365</v>
      </c>
      <c r="AG26" s="89">
        <f>'11月'!G26</f>
        <v>11594</v>
      </c>
      <c r="AH26" s="32">
        <f>'11月'!H26</f>
        <v>149.80000000000001</v>
      </c>
      <c r="AI26" s="99">
        <f>'12月'!F26</f>
        <v>14889</v>
      </c>
      <c r="AJ26" s="89">
        <f>'12月'!G26</f>
        <v>1651</v>
      </c>
      <c r="AK26" s="32">
        <f>'12月'!H26</f>
        <v>901.8</v>
      </c>
      <c r="AL26" s="99">
        <f>'3Q'!F26</f>
        <v>35319</v>
      </c>
      <c r="AM26" s="89">
        <f>'3Q'!G26</f>
        <v>27778</v>
      </c>
      <c r="AN26" s="32">
        <f>'3Q'!H26</f>
        <v>127.14738282093742</v>
      </c>
      <c r="AO26" s="4">
        <f>'1月'!F26</f>
        <v>3628</v>
      </c>
      <c r="AP26" s="5">
        <f>'10月'!G26</f>
        <v>14533</v>
      </c>
      <c r="AQ26" s="6">
        <f>'10月'!H26</f>
        <v>21.1</v>
      </c>
      <c r="AR26" s="4">
        <f>'2月'!F26</f>
        <v>7782</v>
      </c>
      <c r="AS26" s="5">
        <f>'2月'!G26</f>
        <v>10543</v>
      </c>
      <c r="AT26" s="6">
        <f>'2月'!H26</f>
        <v>73.8</v>
      </c>
      <c r="AU26" s="4">
        <f>'3月'!F26</f>
        <v>908</v>
      </c>
      <c r="AV26" s="5">
        <f>'3月'!G26</f>
        <v>7360</v>
      </c>
      <c r="AW26" s="6">
        <f>'3月'!H26</f>
        <v>12.3</v>
      </c>
      <c r="AX26" s="4">
        <f>'4Q'!F26</f>
        <v>12318</v>
      </c>
      <c r="AY26" s="5">
        <f>'4Q'!G26</f>
        <v>21796</v>
      </c>
      <c r="AZ26" s="6">
        <f>'4Q'!H26</f>
        <v>56.514956872820697</v>
      </c>
    </row>
    <row r="27" spans="1:52" ht="15" customHeight="1" x14ac:dyDescent="0.15">
      <c r="A27" s="43" t="s">
        <v>12</v>
      </c>
      <c r="B27" s="99">
        <f>'4月'!F27</f>
        <v>8322</v>
      </c>
      <c r="C27" s="89">
        <f>'4月'!G27</f>
        <v>0</v>
      </c>
      <c r="D27" s="7" t="str">
        <f>'4月'!H27</f>
        <v>－</v>
      </c>
      <c r="E27" s="99">
        <f>'5月'!F27</f>
        <v>8833</v>
      </c>
      <c r="F27" s="89">
        <f>'5月'!G27</f>
        <v>0</v>
      </c>
      <c r="G27" s="7" t="str">
        <f>'5月'!H27</f>
        <v>－</v>
      </c>
      <c r="H27" s="99">
        <f>'6月'!F27</f>
        <v>3579</v>
      </c>
      <c r="I27" s="89">
        <f>'6月'!G27</f>
        <v>5870</v>
      </c>
      <c r="J27" s="32">
        <f>'6月'!H27</f>
        <v>61</v>
      </c>
      <c r="K27" s="99">
        <f>'1Q'!F27</f>
        <v>20734</v>
      </c>
      <c r="L27" s="89">
        <f>'1Q'!G27</f>
        <v>5870</v>
      </c>
      <c r="M27" s="32">
        <f>'1Q'!H27</f>
        <v>353.21976149914821</v>
      </c>
      <c r="N27" s="99">
        <f>'7月'!F27</f>
        <v>1199</v>
      </c>
      <c r="O27" s="89">
        <f>'7月'!G27</f>
        <v>7406</v>
      </c>
      <c r="P27" s="32">
        <f>'7月'!H27</f>
        <v>16.2</v>
      </c>
      <c r="Q27" s="99">
        <f>'8月'!F27</f>
        <v>3684</v>
      </c>
      <c r="R27" s="89">
        <f>'8月'!G27</f>
        <v>6331</v>
      </c>
      <c r="S27" s="32">
        <f>'8月'!H27</f>
        <v>58.2</v>
      </c>
      <c r="T27" s="99">
        <f>'9月'!F27</f>
        <v>4106</v>
      </c>
      <c r="U27" s="89">
        <f>'9月'!G27</f>
        <v>11891</v>
      </c>
      <c r="V27" s="32">
        <f>'9月'!H27</f>
        <v>34.5</v>
      </c>
      <c r="W27" s="99">
        <f>'2Q'!F27</f>
        <v>8989</v>
      </c>
      <c r="X27" s="89">
        <f>'2Q'!G27</f>
        <v>25628</v>
      </c>
      <c r="Y27" s="32">
        <f>'2Q'!H27</f>
        <v>35.074918058373655</v>
      </c>
      <c r="Z27" s="99">
        <f>上期!F27</f>
        <v>29723</v>
      </c>
      <c r="AA27" s="89">
        <f>上期!G27</f>
        <v>31498</v>
      </c>
      <c r="AB27" s="32">
        <f>上期!H27</f>
        <v>94.36472156962347</v>
      </c>
      <c r="AC27" s="99">
        <f>'10月'!F27</f>
        <v>3647</v>
      </c>
      <c r="AD27" s="89">
        <f>'10月'!G27</f>
        <v>15679</v>
      </c>
      <c r="AE27" s="32">
        <f>'10月'!H27</f>
        <v>23.3</v>
      </c>
      <c r="AF27" s="99">
        <f>'11月'!F27</f>
        <v>31604</v>
      </c>
      <c r="AG27" s="89">
        <f>'11月'!G27</f>
        <v>20661</v>
      </c>
      <c r="AH27" s="32">
        <f>'11月'!H27</f>
        <v>153</v>
      </c>
      <c r="AI27" s="99">
        <f>'12月'!F27</f>
        <v>27961</v>
      </c>
      <c r="AJ27" s="89">
        <f>'12月'!G27</f>
        <v>7136</v>
      </c>
      <c r="AK27" s="32">
        <f>'12月'!H27</f>
        <v>391.8</v>
      </c>
      <c r="AL27" s="99">
        <f>'3Q'!F27</f>
        <v>63212</v>
      </c>
      <c r="AM27" s="89">
        <f>'3Q'!G27</f>
        <v>43476</v>
      </c>
      <c r="AN27" s="32">
        <f>'3Q'!H27</f>
        <v>145.39516054834851</v>
      </c>
      <c r="AO27" s="4">
        <f>'1月'!F27</f>
        <v>10196</v>
      </c>
      <c r="AP27" s="5">
        <f>'10月'!G27</f>
        <v>15679</v>
      </c>
      <c r="AQ27" s="6">
        <f>'10月'!H27</f>
        <v>23.3</v>
      </c>
      <c r="AR27" s="4">
        <f>'2月'!F27</f>
        <v>51456</v>
      </c>
      <c r="AS27" s="5">
        <f>'2月'!G27</f>
        <v>9017</v>
      </c>
      <c r="AT27" s="6">
        <f>'2月'!H27</f>
        <v>570.70000000000005</v>
      </c>
      <c r="AU27" s="4">
        <f>'3月'!F27</f>
        <v>28248</v>
      </c>
      <c r="AV27" s="5">
        <f>'3月'!G27</f>
        <v>6535</v>
      </c>
      <c r="AW27" s="6">
        <f>'3月'!H27</f>
        <v>432.3</v>
      </c>
      <c r="AX27" s="4">
        <f>'4Q'!F27</f>
        <v>89900</v>
      </c>
      <c r="AY27" s="5">
        <f>'4Q'!G27</f>
        <v>19136</v>
      </c>
      <c r="AZ27" s="6">
        <f>'4Q'!H27</f>
        <v>469.79515050167225</v>
      </c>
    </row>
    <row r="28" spans="1:52" ht="15" customHeight="1" x14ac:dyDescent="0.15">
      <c r="A28" s="43" t="s">
        <v>14</v>
      </c>
      <c r="B28" s="99">
        <f>'4月'!F28</f>
        <v>0</v>
      </c>
      <c r="C28" s="89">
        <f>'4月'!G28</f>
        <v>0</v>
      </c>
      <c r="D28" s="7" t="str">
        <f>'4月'!H28</f>
        <v>－</v>
      </c>
      <c r="E28" s="99">
        <f>'5月'!F28</f>
        <v>0</v>
      </c>
      <c r="F28" s="89">
        <f>'5月'!G28</f>
        <v>0</v>
      </c>
      <c r="G28" s="7" t="str">
        <f>'5月'!H28</f>
        <v>－</v>
      </c>
      <c r="H28" s="99">
        <f>'6月'!F28</f>
        <v>0</v>
      </c>
      <c r="I28" s="89">
        <f>'6月'!G28</f>
        <v>0</v>
      </c>
      <c r="J28" s="7" t="str">
        <f>'6月'!H28</f>
        <v>－</v>
      </c>
      <c r="K28" s="99">
        <f>'1Q'!F28</f>
        <v>0</v>
      </c>
      <c r="L28" s="89">
        <f>'1Q'!G28</f>
        <v>0</v>
      </c>
      <c r="M28" s="7" t="str">
        <f>'1Q'!H28</f>
        <v>－</v>
      </c>
      <c r="N28" s="99">
        <f>'7月'!F28</f>
        <v>0</v>
      </c>
      <c r="O28" s="89">
        <f>'7月'!G28</f>
        <v>0</v>
      </c>
      <c r="P28" s="7" t="str">
        <f>'7月'!H28</f>
        <v>－</v>
      </c>
      <c r="Q28" s="99">
        <f>'8月'!F28</f>
        <v>0</v>
      </c>
      <c r="R28" s="89">
        <f>'8月'!G28</f>
        <v>0</v>
      </c>
      <c r="S28" s="7" t="str">
        <f>'8月'!H28</f>
        <v>－</v>
      </c>
      <c r="T28" s="99">
        <f>'9月'!F28</f>
        <v>0</v>
      </c>
      <c r="U28" s="89">
        <f>'9月'!G28</f>
        <v>0</v>
      </c>
      <c r="V28" s="7" t="str">
        <f>'9月'!H28</f>
        <v>－</v>
      </c>
      <c r="W28" s="99">
        <f>'2Q'!F28</f>
        <v>0</v>
      </c>
      <c r="X28" s="89">
        <f>'2Q'!G28</f>
        <v>0</v>
      </c>
      <c r="Y28" s="7" t="str">
        <f>'2Q'!H28</f>
        <v>-</v>
      </c>
      <c r="Z28" s="99">
        <f>上期!F28</f>
        <v>0</v>
      </c>
      <c r="AA28" s="89">
        <f>上期!G28</f>
        <v>0</v>
      </c>
      <c r="AB28" s="7" t="str">
        <f>上期!H28</f>
        <v>－</v>
      </c>
      <c r="AC28" s="99">
        <f>'10月'!F28</f>
        <v>0</v>
      </c>
      <c r="AD28" s="89">
        <f>'10月'!G28</f>
        <v>0</v>
      </c>
      <c r="AE28" s="7" t="str">
        <f>'10月'!H28</f>
        <v>－</v>
      </c>
      <c r="AF28" s="99">
        <f>'11月'!F28</f>
        <v>0</v>
      </c>
      <c r="AG28" s="89">
        <f>'11月'!G28</f>
        <v>0</v>
      </c>
      <c r="AH28" s="7" t="str">
        <f>'11月'!H28</f>
        <v>－</v>
      </c>
      <c r="AI28" s="99">
        <f>'12月'!F28</f>
        <v>0</v>
      </c>
      <c r="AJ28" s="89">
        <f>'12月'!G28</f>
        <v>0</v>
      </c>
      <c r="AK28" s="7" t="str">
        <f>'12月'!H28</f>
        <v>－</v>
      </c>
      <c r="AL28" s="99">
        <f>'3Q'!F28</f>
        <v>0</v>
      </c>
      <c r="AM28" s="89">
        <f>'3Q'!G28</f>
        <v>0</v>
      </c>
      <c r="AN28" s="7" t="str">
        <f>'3Q'!H28</f>
        <v>－</v>
      </c>
      <c r="AO28" s="4">
        <f>'1月'!F28</f>
        <v>0</v>
      </c>
      <c r="AP28" s="5">
        <f>'10月'!G28</f>
        <v>0</v>
      </c>
      <c r="AQ28" s="7" t="str">
        <f>'10月'!H28</f>
        <v>－</v>
      </c>
      <c r="AR28" s="4">
        <f>'2月'!F28</f>
        <v>0</v>
      </c>
      <c r="AS28" s="5">
        <f>'2月'!G28</f>
        <v>0</v>
      </c>
      <c r="AT28" s="7" t="str">
        <f>'2月'!H28</f>
        <v>－</v>
      </c>
      <c r="AU28" s="4">
        <f>'3月'!F28</f>
        <v>0</v>
      </c>
      <c r="AV28" s="5">
        <f>'3月'!G28</f>
        <v>0</v>
      </c>
      <c r="AW28" s="7" t="str">
        <f>'3月'!H28</f>
        <v>－</v>
      </c>
      <c r="AX28" s="4">
        <f>'4Q'!F28</f>
        <v>0</v>
      </c>
      <c r="AY28" s="5">
        <f>'4Q'!G28</f>
        <v>0</v>
      </c>
      <c r="AZ28" s="7" t="str">
        <f>'4Q'!H28</f>
        <v>－</v>
      </c>
    </row>
    <row r="29" spans="1:52" ht="15" customHeight="1" x14ac:dyDescent="0.15">
      <c r="A29" s="43" t="s">
        <v>18</v>
      </c>
      <c r="B29" s="99">
        <f>'4月'!F29</f>
        <v>12781</v>
      </c>
      <c r="C29" s="89">
        <f>'4月'!G29</f>
        <v>15180</v>
      </c>
      <c r="D29" s="32">
        <f>'4月'!H29</f>
        <v>84.2</v>
      </c>
      <c r="E29" s="99">
        <f>'5月'!F29</f>
        <v>10078</v>
      </c>
      <c r="F29" s="89">
        <f>'5月'!G29</f>
        <v>4581</v>
      </c>
      <c r="G29" s="32">
        <f>'5月'!H29</f>
        <v>220</v>
      </c>
      <c r="H29" s="99">
        <f>'6月'!F29</f>
        <v>5998</v>
      </c>
      <c r="I29" s="89">
        <f>'6月'!G29</f>
        <v>3126</v>
      </c>
      <c r="J29" s="32">
        <f>'6月'!H29</f>
        <v>191.9</v>
      </c>
      <c r="K29" s="99">
        <f>'1Q'!F29</f>
        <v>28857</v>
      </c>
      <c r="L29" s="89">
        <f>'1Q'!G29</f>
        <v>22887</v>
      </c>
      <c r="M29" s="32">
        <f>'1Q'!H29</f>
        <v>126.08467689081138</v>
      </c>
      <c r="N29" s="99">
        <f>'7月'!F29</f>
        <v>7291</v>
      </c>
      <c r="O29" s="89">
        <f>'7月'!G29</f>
        <v>18986</v>
      </c>
      <c r="P29" s="32">
        <f>'7月'!H29</f>
        <v>38.4</v>
      </c>
      <c r="Q29" s="99">
        <f>'8月'!F29</f>
        <v>8338</v>
      </c>
      <c r="R29" s="89">
        <f>'8月'!G29</f>
        <v>9596</v>
      </c>
      <c r="S29" s="32">
        <f>'8月'!H29</f>
        <v>86.9</v>
      </c>
      <c r="T29" s="99">
        <f>'9月'!F29</f>
        <v>8722</v>
      </c>
      <c r="U29" s="89">
        <f>'9月'!G29</f>
        <v>20479</v>
      </c>
      <c r="V29" s="32">
        <f>'9月'!H29</f>
        <v>42.6</v>
      </c>
      <c r="W29" s="99">
        <f>'2Q'!F29</f>
        <v>24351</v>
      </c>
      <c r="X29" s="89">
        <f>'2Q'!G29</f>
        <v>49061</v>
      </c>
      <c r="Y29" s="32">
        <f>'2Q'!H29</f>
        <v>49.63412894152178</v>
      </c>
      <c r="Z29" s="99">
        <f>上期!F29</f>
        <v>53208</v>
      </c>
      <c r="AA29" s="89">
        <f>上期!G29</f>
        <v>71948</v>
      </c>
      <c r="AB29" s="32">
        <f>上期!H29</f>
        <v>73.953410796686498</v>
      </c>
      <c r="AC29" s="99">
        <f>'10月'!F29</f>
        <v>24015</v>
      </c>
      <c r="AD29" s="89">
        <f>'10月'!G29</f>
        <v>7552</v>
      </c>
      <c r="AE29" s="32">
        <f>'10月'!H29</f>
        <v>318</v>
      </c>
      <c r="AF29" s="99">
        <f>'11月'!F29</f>
        <v>6467</v>
      </c>
      <c r="AG29" s="89">
        <f>'11月'!G29</f>
        <v>16744</v>
      </c>
      <c r="AH29" s="32">
        <f>'11月'!H29</f>
        <v>38.6</v>
      </c>
      <c r="AI29" s="99">
        <f>'12月'!F29</f>
        <v>11962</v>
      </c>
      <c r="AJ29" s="89">
        <f>'12月'!G29</f>
        <v>17483</v>
      </c>
      <c r="AK29" s="32">
        <f>'12月'!H29</f>
        <v>68.400000000000006</v>
      </c>
      <c r="AL29" s="99">
        <f>'3Q'!F29</f>
        <v>42444</v>
      </c>
      <c r="AM29" s="89">
        <f>'3Q'!G29</f>
        <v>41779</v>
      </c>
      <c r="AN29" s="32">
        <f>'3Q'!H29</f>
        <v>101.59170875320136</v>
      </c>
      <c r="AO29" s="4">
        <f>'1月'!F29</f>
        <v>5309</v>
      </c>
      <c r="AP29" s="5">
        <f>'10月'!G29</f>
        <v>7552</v>
      </c>
      <c r="AQ29" s="6">
        <f>'10月'!H29</f>
        <v>318</v>
      </c>
      <c r="AR29" s="4">
        <f>'2月'!F29</f>
        <v>6061</v>
      </c>
      <c r="AS29" s="5">
        <f>'2月'!G29</f>
        <v>14177</v>
      </c>
      <c r="AT29" s="6">
        <f>'2月'!H29</f>
        <v>42.8</v>
      </c>
      <c r="AU29" s="4">
        <f>'3月'!F29</f>
        <v>21710</v>
      </c>
      <c r="AV29" s="5">
        <f>'3月'!G29</f>
        <v>36817</v>
      </c>
      <c r="AW29" s="6">
        <f>'3月'!H29</f>
        <v>59</v>
      </c>
      <c r="AX29" s="4">
        <f>'4Q'!F29</f>
        <v>33080</v>
      </c>
      <c r="AY29" s="5">
        <f>'4Q'!G29</f>
        <v>55606</v>
      </c>
      <c r="AZ29" s="6">
        <f>'4Q'!H29</f>
        <v>59.489983095349416</v>
      </c>
    </row>
    <row r="30" spans="1:52" ht="15" customHeight="1" x14ac:dyDescent="0.15">
      <c r="A30" s="43" t="s">
        <v>16</v>
      </c>
      <c r="B30" s="99">
        <f>'4月'!F30</f>
        <v>94349</v>
      </c>
      <c r="C30" s="89">
        <f>'4月'!G30</f>
        <v>97476</v>
      </c>
      <c r="D30" s="32">
        <f>'4月'!H30</f>
        <v>96.8</v>
      </c>
      <c r="E30" s="99">
        <f>'5月'!F30</f>
        <v>46272</v>
      </c>
      <c r="F30" s="89">
        <f>'5月'!G30</f>
        <v>92304</v>
      </c>
      <c r="G30" s="32">
        <f>'5月'!H30</f>
        <v>50.1</v>
      </c>
      <c r="H30" s="99">
        <f>'6月'!F30</f>
        <v>53352</v>
      </c>
      <c r="I30" s="89">
        <f>'6月'!G30</f>
        <v>83221</v>
      </c>
      <c r="J30" s="32">
        <f>'6月'!H30</f>
        <v>64.099999999999994</v>
      </c>
      <c r="K30" s="99">
        <f>'1Q'!F30</f>
        <v>193973</v>
      </c>
      <c r="L30" s="89">
        <f>'1Q'!G30</f>
        <v>273001</v>
      </c>
      <c r="M30" s="32">
        <f>'1Q'!H30</f>
        <v>71.052120688202606</v>
      </c>
      <c r="N30" s="99">
        <f>'7月'!F30</f>
        <v>35745</v>
      </c>
      <c r="O30" s="89">
        <f>'7月'!G30</f>
        <v>92446</v>
      </c>
      <c r="P30" s="32">
        <f>'7月'!H30</f>
        <v>38.700000000000003</v>
      </c>
      <c r="Q30" s="99">
        <f>'8月'!F30</f>
        <v>44919</v>
      </c>
      <c r="R30" s="89">
        <f>'8月'!G30</f>
        <v>85630</v>
      </c>
      <c r="S30" s="32">
        <f>'8月'!H30</f>
        <v>52.5</v>
      </c>
      <c r="T30" s="99">
        <f>'9月'!F30</f>
        <v>74659</v>
      </c>
      <c r="U30" s="89">
        <f>'9月'!G30</f>
        <v>62829</v>
      </c>
      <c r="V30" s="32">
        <f>'9月'!H30</f>
        <v>118.8</v>
      </c>
      <c r="W30" s="99">
        <f>'2Q'!F30</f>
        <v>155323</v>
      </c>
      <c r="X30" s="89">
        <f>'2Q'!G30</f>
        <v>240905</v>
      </c>
      <c r="Y30" s="32">
        <f>'2Q'!H30</f>
        <v>64.474792968182484</v>
      </c>
      <c r="Z30" s="99">
        <f>上期!F30</f>
        <v>349296</v>
      </c>
      <c r="AA30" s="89">
        <f>上期!G30</f>
        <v>513906</v>
      </c>
      <c r="AB30" s="32">
        <f>上期!H30</f>
        <v>67.968850334496963</v>
      </c>
      <c r="AC30" s="99">
        <f>'10月'!F30</f>
        <v>81091</v>
      </c>
      <c r="AD30" s="89">
        <f>'10月'!G30</f>
        <v>95841</v>
      </c>
      <c r="AE30" s="32">
        <f>'10月'!H30</f>
        <v>84.6</v>
      </c>
      <c r="AF30" s="99">
        <f>'11月'!F30</f>
        <v>76360</v>
      </c>
      <c r="AG30" s="89">
        <f>'11月'!G30</f>
        <v>89317</v>
      </c>
      <c r="AH30" s="32">
        <f>'11月'!H30</f>
        <v>85.5</v>
      </c>
      <c r="AI30" s="99">
        <f>'12月'!F30</f>
        <v>76635</v>
      </c>
      <c r="AJ30" s="89">
        <f>'12月'!G30</f>
        <v>110405</v>
      </c>
      <c r="AK30" s="32">
        <f>'12月'!H30</f>
        <v>69.400000000000006</v>
      </c>
      <c r="AL30" s="99">
        <f>'3Q'!F30</f>
        <v>234086</v>
      </c>
      <c r="AM30" s="89">
        <f>'3Q'!G30</f>
        <v>295563</v>
      </c>
      <c r="AN30" s="32">
        <f>'3Q'!H30</f>
        <v>79.200035187083628</v>
      </c>
      <c r="AO30" s="4">
        <f>'1月'!F30</f>
        <v>81490</v>
      </c>
      <c r="AP30" s="5">
        <f>'10月'!G30</f>
        <v>95841</v>
      </c>
      <c r="AQ30" s="6">
        <f>'10月'!H30</f>
        <v>84.6</v>
      </c>
      <c r="AR30" s="4">
        <f>'2月'!F30</f>
        <v>92781</v>
      </c>
      <c r="AS30" s="5">
        <f>'2月'!G30</f>
        <v>134640</v>
      </c>
      <c r="AT30" s="6">
        <f>'2月'!H30</f>
        <v>68.900000000000006</v>
      </c>
      <c r="AU30" s="4">
        <f>'3月'!F30</f>
        <v>105330</v>
      </c>
      <c r="AV30" s="5">
        <f>'3月'!G30</f>
        <v>90199</v>
      </c>
      <c r="AW30" s="6">
        <f>'3月'!H30</f>
        <v>116.8</v>
      </c>
      <c r="AX30" s="4">
        <f>'4Q'!F30</f>
        <v>279601</v>
      </c>
      <c r="AY30" s="5">
        <f>'4Q'!G30</f>
        <v>357299</v>
      </c>
      <c r="AZ30" s="6">
        <f>'4Q'!H30</f>
        <v>78.254067321766911</v>
      </c>
    </row>
    <row r="31" spans="1:52" ht="15" customHeight="1" x14ac:dyDescent="0.15">
      <c r="A31" s="67" t="s">
        <v>76</v>
      </c>
      <c r="B31" s="99">
        <f>'4月'!F31</f>
        <v>0</v>
      </c>
      <c r="C31" s="89">
        <f>'4月'!G31</f>
        <v>0</v>
      </c>
      <c r="D31" s="7" t="str">
        <f>'4月'!H31</f>
        <v>－</v>
      </c>
      <c r="E31" s="99">
        <f>'5月'!F31</f>
        <v>0</v>
      </c>
      <c r="F31" s="89">
        <f>'5月'!G31</f>
        <v>0</v>
      </c>
      <c r="G31" s="7" t="str">
        <f>'5月'!H31</f>
        <v>－</v>
      </c>
      <c r="H31" s="99">
        <f>'6月'!F31</f>
        <v>0</v>
      </c>
      <c r="I31" s="89">
        <f>'6月'!G31</f>
        <v>0</v>
      </c>
      <c r="J31" s="7" t="str">
        <f>'6月'!H31</f>
        <v>－</v>
      </c>
      <c r="K31" s="99">
        <f>'1Q'!F31</f>
        <v>0</v>
      </c>
      <c r="L31" s="89">
        <f>'1Q'!G31</f>
        <v>0</v>
      </c>
      <c r="M31" s="7" t="str">
        <f>'1Q'!H31</f>
        <v>－</v>
      </c>
      <c r="N31" s="99">
        <f>'7月'!F31</f>
        <v>0</v>
      </c>
      <c r="O31" s="89">
        <f>'7月'!G31</f>
        <v>0</v>
      </c>
      <c r="P31" s="7" t="str">
        <f>'7月'!H31</f>
        <v>－</v>
      </c>
      <c r="Q31" s="99">
        <f>'8月'!F31</f>
        <v>0</v>
      </c>
      <c r="R31" s="89">
        <f>'8月'!G31</f>
        <v>0</v>
      </c>
      <c r="S31" s="7" t="str">
        <f>'8月'!H31</f>
        <v>－</v>
      </c>
      <c r="T31" s="99">
        <f>'9月'!F31</f>
        <v>0</v>
      </c>
      <c r="U31" s="89">
        <f>'9月'!G31</f>
        <v>0</v>
      </c>
      <c r="V31" s="7" t="str">
        <f>'9月'!H31</f>
        <v>－</v>
      </c>
      <c r="W31" s="99">
        <f>'2Q'!F31</f>
        <v>0</v>
      </c>
      <c r="X31" s="89">
        <f>'2Q'!G31</f>
        <v>0</v>
      </c>
      <c r="Y31" s="7" t="str">
        <f>'2Q'!H31</f>
        <v>-</v>
      </c>
      <c r="Z31" s="99">
        <f>上期!F31</f>
        <v>0</v>
      </c>
      <c r="AA31" s="89">
        <f>上期!G31</f>
        <v>0</v>
      </c>
      <c r="AB31" s="7" t="str">
        <f>上期!H31</f>
        <v>－</v>
      </c>
      <c r="AC31" s="99">
        <f>'10月'!F31</f>
        <v>0</v>
      </c>
      <c r="AD31" s="89">
        <f>'10月'!G31</f>
        <v>0</v>
      </c>
      <c r="AE31" s="7" t="str">
        <f>'10月'!H31</f>
        <v>－</v>
      </c>
      <c r="AF31" s="99">
        <f>'11月'!F31</f>
        <v>0</v>
      </c>
      <c r="AG31" s="89">
        <f>'11月'!G31</f>
        <v>0</v>
      </c>
      <c r="AH31" s="7" t="str">
        <f>'11月'!H31</f>
        <v>－</v>
      </c>
      <c r="AI31" s="99">
        <f>'12月'!F31</f>
        <v>0</v>
      </c>
      <c r="AJ31" s="89">
        <f>'12月'!G31</f>
        <v>0</v>
      </c>
      <c r="AK31" s="7" t="str">
        <f>'12月'!H31</f>
        <v>－</v>
      </c>
      <c r="AL31" s="99">
        <f>'3Q'!F31</f>
        <v>0</v>
      </c>
      <c r="AM31" s="89">
        <f>'3Q'!G31</f>
        <v>0</v>
      </c>
      <c r="AN31" s="7" t="str">
        <f>'3Q'!H31</f>
        <v>－</v>
      </c>
      <c r="AO31" s="4">
        <f>'1月'!F31</f>
        <v>0</v>
      </c>
      <c r="AP31" s="5">
        <f>'10月'!G31</f>
        <v>0</v>
      </c>
      <c r="AQ31" s="7" t="str">
        <f>'10月'!H31</f>
        <v>－</v>
      </c>
      <c r="AR31" s="4">
        <f>'2月'!F31</f>
        <v>0</v>
      </c>
      <c r="AS31" s="5">
        <f>'2月'!G31</f>
        <v>0</v>
      </c>
      <c r="AT31" s="7" t="str">
        <f>'2月'!H31</f>
        <v>－</v>
      </c>
      <c r="AU31" s="4">
        <f>'3月'!F31</f>
        <v>0</v>
      </c>
      <c r="AV31" s="5">
        <f>'3月'!G31</f>
        <v>0</v>
      </c>
      <c r="AW31" s="7" t="str">
        <f>'3月'!H31</f>
        <v>－</v>
      </c>
      <c r="AX31" s="4">
        <f>'4Q'!F31</f>
        <v>0</v>
      </c>
      <c r="AY31" s="5">
        <f>'4Q'!G31</f>
        <v>0</v>
      </c>
      <c r="AZ31" s="7" t="str">
        <f>'4Q'!H31</f>
        <v>－</v>
      </c>
    </row>
    <row r="32" spans="1:52" ht="15" customHeight="1" x14ac:dyDescent="0.15">
      <c r="A32" s="67" t="s">
        <v>77</v>
      </c>
      <c r="B32" s="99">
        <f>'4月'!F32</f>
        <v>64294</v>
      </c>
      <c r="C32" s="89">
        <f>'4月'!G32</f>
        <v>33492</v>
      </c>
      <c r="D32" s="32">
        <f>'4月'!H32</f>
        <v>192</v>
      </c>
      <c r="E32" s="99">
        <f>'5月'!F32</f>
        <v>32738</v>
      </c>
      <c r="F32" s="89">
        <f>'5月'!G32</f>
        <v>33417</v>
      </c>
      <c r="G32" s="32">
        <f>'5月'!H32</f>
        <v>98</v>
      </c>
      <c r="H32" s="99">
        <f>'6月'!F32</f>
        <v>16638</v>
      </c>
      <c r="I32" s="89">
        <f>'6月'!G32</f>
        <v>25092</v>
      </c>
      <c r="J32" s="32">
        <f>'6月'!H32</f>
        <v>66.3</v>
      </c>
      <c r="K32" s="99">
        <f>'1Q'!F32</f>
        <v>113670</v>
      </c>
      <c r="L32" s="89">
        <f>'1Q'!G32</f>
        <v>92001</v>
      </c>
      <c r="M32" s="32">
        <f>'1Q'!H32</f>
        <v>123.55300485864285</v>
      </c>
      <c r="N32" s="99">
        <f>'7月'!F32</f>
        <v>119564</v>
      </c>
      <c r="O32" s="89">
        <f>'7月'!G32</f>
        <v>23718</v>
      </c>
      <c r="P32" s="32">
        <f>'7月'!H32</f>
        <v>504.1</v>
      </c>
      <c r="Q32" s="99">
        <f>'8月'!F32</f>
        <v>28862</v>
      </c>
      <c r="R32" s="89">
        <f>'8月'!G32</f>
        <v>51459</v>
      </c>
      <c r="S32" s="32">
        <f>'8月'!H32</f>
        <v>56.1</v>
      </c>
      <c r="T32" s="99">
        <f>'9月'!F32</f>
        <v>19239</v>
      </c>
      <c r="U32" s="89">
        <f>'9月'!G32</f>
        <v>21428</v>
      </c>
      <c r="V32" s="32">
        <f>'9月'!H32</f>
        <v>89.8</v>
      </c>
      <c r="W32" s="99">
        <f>'2Q'!F32</f>
        <v>167665</v>
      </c>
      <c r="X32" s="89">
        <f>'2Q'!G32</f>
        <v>96605</v>
      </c>
      <c r="Y32" s="32">
        <f>'2Q'!H32</f>
        <v>173.55726929247967</v>
      </c>
      <c r="Z32" s="99">
        <f>上期!F32</f>
        <v>281335</v>
      </c>
      <c r="AA32" s="89">
        <f>上期!G32</f>
        <v>188606</v>
      </c>
      <c r="AB32" s="32">
        <f>上期!H32</f>
        <v>149.16545603003087</v>
      </c>
      <c r="AC32" s="99">
        <f>'10月'!F32</f>
        <v>92450</v>
      </c>
      <c r="AD32" s="89">
        <f>'10月'!G32</f>
        <v>79308</v>
      </c>
      <c r="AE32" s="32">
        <f>'10月'!H32</f>
        <v>116.6</v>
      </c>
      <c r="AF32" s="99">
        <f>'11月'!F32</f>
        <v>41544</v>
      </c>
      <c r="AG32" s="89">
        <f>'11月'!G32</f>
        <v>134165</v>
      </c>
      <c r="AH32" s="32">
        <f>'11月'!H32</f>
        <v>31</v>
      </c>
      <c r="AI32" s="99">
        <f>'12月'!F32</f>
        <v>24352</v>
      </c>
      <c r="AJ32" s="89">
        <f>'12月'!G32</f>
        <v>41045</v>
      </c>
      <c r="AK32" s="32">
        <f>'12月'!H32</f>
        <v>59.3</v>
      </c>
      <c r="AL32" s="99">
        <f>'3Q'!F32</f>
        <v>158346</v>
      </c>
      <c r="AM32" s="89">
        <f>'3Q'!G32</f>
        <v>254518</v>
      </c>
      <c r="AN32" s="32">
        <f>'3Q'!H32</f>
        <v>62.214067374409666</v>
      </c>
      <c r="AO32" s="4">
        <f>'1月'!F32</f>
        <v>10544</v>
      </c>
      <c r="AP32" s="5">
        <f>'10月'!G32</f>
        <v>79308</v>
      </c>
      <c r="AQ32" s="6">
        <f>'10月'!H32</f>
        <v>116.6</v>
      </c>
      <c r="AR32" s="4">
        <f>'2月'!F32</f>
        <v>27323</v>
      </c>
      <c r="AS32" s="5">
        <f>'2月'!G32</f>
        <v>20677</v>
      </c>
      <c r="AT32" s="6">
        <f>'2月'!H32</f>
        <v>132.1</v>
      </c>
      <c r="AU32" s="4">
        <f>'3月'!F32</f>
        <v>40043</v>
      </c>
      <c r="AV32" s="5">
        <f>'3月'!G32</f>
        <v>20079</v>
      </c>
      <c r="AW32" s="6">
        <f>'3月'!H32</f>
        <v>199.4</v>
      </c>
      <c r="AX32" s="4">
        <f>'4Q'!F32</f>
        <v>77910</v>
      </c>
      <c r="AY32" s="5">
        <f>'4Q'!G32</f>
        <v>53153</v>
      </c>
      <c r="AZ32" s="6">
        <f>'4Q'!H32</f>
        <v>146.57686301807988</v>
      </c>
    </row>
    <row r="33" spans="1:52" ht="15" customHeight="1" x14ac:dyDescent="0.15">
      <c r="A33" s="67" t="s">
        <v>78</v>
      </c>
      <c r="B33" s="99">
        <f>'4月'!F33</f>
        <v>20625</v>
      </c>
      <c r="C33" s="89">
        <f>'4月'!G33</f>
        <v>232</v>
      </c>
      <c r="D33" s="32">
        <f>'4月'!H33</f>
        <v>8890.1</v>
      </c>
      <c r="E33" s="99">
        <f>'5月'!F33</f>
        <v>25376</v>
      </c>
      <c r="F33" s="89">
        <f>'5月'!G33</f>
        <v>7986</v>
      </c>
      <c r="G33" s="32">
        <f>'5月'!H33</f>
        <v>317.8</v>
      </c>
      <c r="H33" s="99">
        <f>'6月'!F33</f>
        <v>6297</v>
      </c>
      <c r="I33" s="89">
        <f>'6月'!G33</f>
        <v>13973</v>
      </c>
      <c r="J33" s="32">
        <f>'6月'!H33</f>
        <v>45.1</v>
      </c>
      <c r="K33" s="99">
        <f>'1Q'!F33</f>
        <v>52298</v>
      </c>
      <c r="L33" s="89">
        <f>'1Q'!G33</f>
        <v>22191</v>
      </c>
      <c r="M33" s="32">
        <f>'1Q'!H33</f>
        <v>235.67211932765537</v>
      </c>
      <c r="N33" s="99">
        <f>'7月'!F33</f>
        <v>2207</v>
      </c>
      <c r="O33" s="89">
        <f>'7月'!G33</f>
        <v>1885</v>
      </c>
      <c r="P33" s="32">
        <f>'7月'!H33</f>
        <v>117.1</v>
      </c>
      <c r="Q33" s="99">
        <f>'8月'!F33</f>
        <v>698</v>
      </c>
      <c r="R33" s="89">
        <f>'8月'!G33</f>
        <v>451</v>
      </c>
      <c r="S33" s="32">
        <f>'8月'!H33</f>
        <v>154.80000000000001</v>
      </c>
      <c r="T33" s="99">
        <f>'9月'!F33</f>
        <v>3258</v>
      </c>
      <c r="U33" s="89">
        <f>'9月'!G33</f>
        <v>142</v>
      </c>
      <c r="V33" s="32">
        <f>'9月'!H33</f>
        <v>2294.4</v>
      </c>
      <c r="W33" s="99">
        <f>'2Q'!F33</f>
        <v>6163</v>
      </c>
      <c r="X33" s="89">
        <f>'2Q'!G33</f>
        <v>2478</v>
      </c>
      <c r="Y33" s="32">
        <f>'2Q'!H33</f>
        <v>248.70863599677159</v>
      </c>
      <c r="Z33" s="99">
        <f>上期!F33</f>
        <v>58461</v>
      </c>
      <c r="AA33" s="89">
        <f>上期!G33</f>
        <v>24669</v>
      </c>
      <c r="AB33" s="32">
        <f>上期!H33</f>
        <v>236.98163687218775</v>
      </c>
      <c r="AC33" s="99">
        <f>'10月'!F33</f>
        <v>18299</v>
      </c>
      <c r="AD33" s="89">
        <f>'10月'!G33</f>
        <v>21817</v>
      </c>
      <c r="AE33" s="32">
        <f>'10月'!H33</f>
        <v>83.9</v>
      </c>
      <c r="AF33" s="99">
        <f>'11月'!F33</f>
        <v>10300</v>
      </c>
      <c r="AG33" s="89">
        <f>'11月'!G33</f>
        <v>30952</v>
      </c>
      <c r="AH33" s="32">
        <f>'11月'!H33</f>
        <v>33.299999999999997</v>
      </c>
      <c r="AI33" s="99">
        <f>'12月'!F33</f>
        <v>18625</v>
      </c>
      <c r="AJ33" s="89">
        <f>'12月'!G33</f>
        <v>13765</v>
      </c>
      <c r="AK33" s="32">
        <f>'12月'!H33</f>
        <v>135.30000000000001</v>
      </c>
      <c r="AL33" s="99">
        <f>'3Q'!F33</f>
        <v>47224</v>
      </c>
      <c r="AM33" s="89">
        <f>'3Q'!G33</f>
        <v>66534</v>
      </c>
      <c r="AN33" s="32">
        <f>'3Q'!H33</f>
        <v>70.977244716986803</v>
      </c>
      <c r="AO33" s="4">
        <f>'1月'!F33</f>
        <v>1059</v>
      </c>
      <c r="AP33" s="5">
        <f>'10月'!G33</f>
        <v>21817</v>
      </c>
      <c r="AQ33" s="6">
        <f>'10月'!H33</f>
        <v>83.9</v>
      </c>
      <c r="AR33" s="4">
        <f>'2月'!F33</f>
        <v>2036</v>
      </c>
      <c r="AS33" s="5">
        <f>'2月'!G33</f>
        <v>408</v>
      </c>
      <c r="AT33" s="6">
        <f>'2月'!H33</f>
        <v>499</v>
      </c>
      <c r="AU33" s="4">
        <f>'3月'!F33</f>
        <v>1992</v>
      </c>
      <c r="AV33" s="5">
        <f>'3月'!G33</f>
        <v>185</v>
      </c>
      <c r="AW33" s="6">
        <f>'3月'!H33</f>
        <v>1076.8</v>
      </c>
      <c r="AX33" s="4">
        <f>'4Q'!F33</f>
        <v>5087</v>
      </c>
      <c r="AY33" s="5">
        <f>'4Q'!G33</f>
        <v>729</v>
      </c>
      <c r="AZ33" s="6">
        <f>'4Q'!H33</f>
        <v>697.80521262002742</v>
      </c>
    </row>
    <row r="34" spans="1:52" ht="15" customHeight="1" x14ac:dyDescent="0.15">
      <c r="A34" s="43" t="s">
        <v>15</v>
      </c>
      <c r="B34" s="99">
        <f>'4月'!F34</f>
        <v>66213</v>
      </c>
      <c r="C34" s="89">
        <f>'4月'!G34</f>
        <v>21586</v>
      </c>
      <c r="D34" s="32">
        <f>'4月'!H34</f>
        <v>306.7</v>
      </c>
      <c r="E34" s="99">
        <f>'5月'!F34</f>
        <v>41491</v>
      </c>
      <c r="F34" s="89">
        <f>'5月'!G34</f>
        <v>2522</v>
      </c>
      <c r="G34" s="32">
        <f>'5月'!H34</f>
        <v>1645.2</v>
      </c>
      <c r="H34" s="99">
        <f>'6月'!F34</f>
        <v>14343</v>
      </c>
      <c r="I34" s="89">
        <f>'6月'!G34</f>
        <v>64535</v>
      </c>
      <c r="J34" s="32">
        <f>'6月'!H34</f>
        <v>22.2</v>
      </c>
      <c r="K34" s="99">
        <f>'1Q'!F34</f>
        <v>122047</v>
      </c>
      <c r="L34" s="89">
        <f>'1Q'!G34</f>
        <v>88643</v>
      </c>
      <c r="M34" s="32">
        <f>'1Q'!H34</f>
        <v>137.68374265311419</v>
      </c>
      <c r="N34" s="99">
        <f>'7月'!F34</f>
        <v>72678</v>
      </c>
      <c r="O34" s="89">
        <f>'7月'!G34</f>
        <v>41197</v>
      </c>
      <c r="P34" s="32">
        <f>'7月'!H34</f>
        <v>176.4</v>
      </c>
      <c r="Q34" s="99">
        <f>'8月'!F34</f>
        <v>11457</v>
      </c>
      <c r="R34" s="89">
        <f>'8月'!G34</f>
        <v>5692</v>
      </c>
      <c r="S34" s="32">
        <f>'8月'!H34</f>
        <v>201.3</v>
      </c>
      <c r="T34" s="99">
        <f>'9月'!F34</f>
        <v>11899</v>
      </c>
      <c r="U34" s="89">
        <f>'9月'!G34</f>
        <v>16560</v>
      </c>
      <c r="V34" s="32">
        <f>'9月'!H34</f>
        <v>71.900000000000006</v>
      </c>
      <c r="W34" s="99">
        <f>'2Q'!F34</f>
        <v>96034</v>
      </c>
      <c r="X34" s="89">
        <f>'2Q'!G34</f>
        <v>63449</v>
      </c>
      <c r="Y34" s="32">
        <f>'2Q'!H34</f>
        <v>151.35620734763353</v>
      </c>
      <c r="Z34" s="99">
        <f>上期!F34</f>
        <v>218081</v>
      </c>
      <c r="AA34" s="89">
        <f>上期!G34</f>
        <v>152092</v>
      </c>
      <c r="AB34" s="32">
        <f>上期!H34</f>
        <v>143.38755490098097</v>
      </c>
      <c r="AC34" s="99">
        <f>'10月'!F34</f>
        <v>52235</v>
      </c>
      <c r="AD34" s="89">
        <f>'10月'!G34</f>
        <v>43810</v>
      </c>
      <c r="AE34" s="32">
        <f>'10月'!H34</f>
        <v>119.2</v>
      </c>
      <c r="AF34" s="99">
        <f>'11月'!F34</f>
        <v>106128</v>
      </c>
      <c r="AG34" s="89">
        <f>'11月'!G34</f>
        <v>98337</v>
      </c>
      <c r="AH34" s="32">
        <f>'11月'!H34</f>
        <v>107.9</v>
      </c>
      <c r="AI34" s="99">
        <f>'12月'!F34</f>
        <v>56391</v>
      </c>
      <c r="AJ34" s="89">
        <f>'12月'!G34</f>
        <v>76725</v>
      </c>
      <c r="AK34" s="32">
        <f>'12月'!H34</f>
        <v>73.5</v>
      </c>
      <c r="AL34" s="99">
        <f>'3Q'!F34</f>
        <v>214754</v>
      </c>
      <c r="AM34" s="89">
        <f>'3Q'!G34</f>
        <v>218872</v>
      </c>
      <c r="AN34" s="32">
        <f>'3Q'!H34</f>
        <v>98.118535034175224</v>
      </c>
      <c r="AO34" s="4">
        <f>'1月'!F34</f>
        <v>148554</v>
      </c>
      <c r="AP34" s="5">
        <f>'10月'!G34</f>
        <v>43810</v>
      </c>
      <c r="AQ34" s="6">
        <f>'10月'!H34</f>
        <v>119.2</v>
      </c>
      <c r="AR34" s="4">
        <f>'2月'!F34</f>
        <v>5795</v>
      </c>
      <c r="AS34" s="5">
        <f>'2月'!G34</f>
        <v>56724</v>
      </c>
      <c r="AT34" s="6">
        <f>'2月'!H34</f>
        <v>10.199999999999999</v>
      </c>
      <c r="AU34" s="4">
        <f>'3月'!F34</f>
        <v>494</v>
      </c>
      <c r="AV34" s="5">
        <f>'3月'!G34</f>
        <v>23979</v>
      </c>
      <c r="AW34" s="6">
        <f>'3月'!H34</f>
        <v>2.1</v>
      </c>
      <c r="AX34" s="4">
        <f>'4Q'!F34</f>
        <v>154843</v>
      </c>
      <c r="AY34" s="5">
        <f>'4Q'!G34</f>
        <v>153997</v>
      </c>
      <c r="AZ34" s="6">
        <f>'4Q'!H34</f>
        <v>100.54936135119515</v>
      </c>
    </row>
    <row r="35" spans="1:52" ht="15" customHeight="1" x14ac:dyDescent="0.15">
      <c r="A35" s="67" t="s">
        <v>79</v>
      </c>
      <c r="B35" s="99">
        <f>'4月'!F35</f>
        <v>289303</v>
      </c>
      <c r="C35" s="89">
        <f>'4月'!G35</f>
        <v>303718</v>
      </c>
      <c r="D35" s="32">
        <f>'4月'!H35</f>
        <v>95.3</v>
      </c>
      <c r="E35" s="99">
        <f>'5月'!F35</f>
        <v>292257</v>
      </c>
      <c r="F35" s="89">
        <f>'5月'!G35</f>
        <v>232529</v>
      </c>
      <c r="G35" s="32">
        <f>'5月'!H35</f>
        <v>125.7</v>
      </c>
      <c r="H35" s="99">
        <f>'6月'!F35</f>
        <v>273777</v>
      </c>
      <c r="I35" s="89">
        <f>'6月'!G35</f>
        <v>193729</v>
      </c>
      <c r="J35" s="32">
        <f>'6月'!H35</f>
        <v>141.30000000000001</v>
      </c>
      <c r="K35" s="99">
        <f>'1Q'!F35</f>
        <v>855337</v>
      </c>
      <c r="L35" s="89">
        <f>'1Q'!G35</f>
        <v>729976</v>
      </c>
      <c r="M35" s="32">
        <f>'1Q'!H35</f>
        <v>117.17330432781353</v>
      </c>
      <c r="N35" s="99">
        <f>'7月'!F35</f>
        <v>155289</v>
      </c>
      <c r="O35" s="89">
        <f>'7月'!G35</f>
        <v>170878</v>
      </c>
      <c r="P35" s="32">
        <f>'7月'!H35</f>
        <v>90.9</v>
      </c>
      <c r="Q35" s="99">
        <f>'8月'!F35</f>
        <v>182127</v>
      </c>
      <c r="R35" s="89">
        <f>'8月'!G35</f>
        <v>102524</v>
      </c>
      <c r="S35" s="32">
        <f>'8月'!H35</f>
        <v>177.6</v>
      </c>
      <c r="T35" s="99">
        <f>'9月'!F35</f>
        <v>171521</v>
      </c>
      <c r="U35" s="89">
        <f>'9月'!G35</f>
        <v>195369</v>
      </c>
      <c r="V35" s="32">
        <f>'9月'!H35</f>
        <v>87.8</v>
      </c>
      <c r="W35" s="99">
        <f>'2Q'!F35</f>
        <v>508937</v>
      </c>
      <c r="X35" s="89">
        <f>'2Q'!G35</f>
        <v>468771</v>
      </c>
      <c r="Y35" s="32">
        <f>'2Q'!H35</f>
        <v>108.56836280401305</v>
      </c>
      <c r="Z35" s="99">
        <f>上期!F35</f>
        <v>1364274</v>
      </c>
      <c r="AA35" s="89">
        <f>上期!G35</f>
        <v>1198747</v>
      </c>
      <c r="AB35" s="32">
        <f>上期!H35</f>
        <v>113.80833486965973</v>
      </c>
      <c r="AC35" s="99">
        <f>'10月'!F35</f>
        <v>223281</v>
      </c>
      <c r="AD35" s="89">
        <f>'10月'!G35</f>
        <v>207102</v>
      </c>
      <c r="AE35" s="32">
        <f>'10月'!H35</f>
        <v>107.8</v>
      </c>
      <c r="AF35" s="99">
        <f>'11月'!F35</f>
        <v>272952</v>
      </c>
      <c r="AG35" s="89">
        <f>'11月'!G35</f>
        <v>271085</v>
      </c>
      <c r="AH35" s="32">
        <f>'11月'!H35</f>
        <v>100.7</v>
      </c>
      <c r="AI35" s="99">
        <f>'12月'!F35</f>
        <v>261995</v>
      </c>
      <c r="AJ35" s="89">
        <f>'12月'!G35</f>
        <v>221374</v>
      </c>
      <c r="AK35" s="32">
        <f>'12月'!H35</f>
        <v>118.3</v>
      </c>
      <c r="AL35" s="99">
        <f>'3Q'!F35</f>
        <v>758228</v>
      </c>
      <c r="AM35" s="89">
        <f>'3Q'!G35</f>
        <v>699561</v>
      </c>
      <c r="AN35" s="32">
        <f>'3Q'!H35</f>
        <v>108.38625938266999</v>
      </c>
      <c r="AO35" s="4">
        <f>'1月'!F35</f>
        <v>62570</v>
      </c>
      <c r="AP35" s="5">
        <f>'10月'!G35</f>
        <v>207102</v>
      </c>
      <c r="AQ35" s="6">
        <f>'10月'!H35</f>
        <v>107.8</v>
      </c>
      <c r="AR35" s="4">
        <f>'2月'!F35</f>
        <v>71547</v>
      </c>
      <c r="AS35" s="5">
        <f>'2月'!G35</f>
        <v>97772</v>
      </c>
      <c r="AT35" s="6">
        <f>'2月'!H35</f>
        <v>73.2</v>
      </c>
      <c r="AU35" s="4">
        <f>'3月'!F35</f>
        <v>378605</v>
      </c>
      <c r="AV35" s="5">
        <f>'3月'!G35</f>
        <v>434293</v>
      </c>
      <c r="AW35" s="6">
        <f>'3月'!H35</f>
        <v>87.2</v>
      </c>
      <c r="AX35" s="4">
        <f>'4Q'!F35</f>
        <v>512722</v>
      </c>
      <c r="AY35" s="5">
        <f>'4Q'!G35</f>
        <v>613739</v>
      </c>
      <c r="AZ35" s="6">
        <f>'4Q'!H35</f>
        <v>83.540723336792993</v>
      </c>
    </row>
    <row r="36" spans="1:52" ht="15" customHeight="1" x14ac:dyDescent="0.15">
      <c r="A36" s="43" t="s">
        <v>17</v>
      </c>
      <c r="B36" s="99">
        <f>'4月'!F36</f>
        <v>0</v>
      </c>
      <c r="C36" s="89">
        <f>'4月'!G36</f>
        <v>0</v>
      </c>
      <c r="D36" s="7" t="str">
        <f>'4月'!H36</f>
        <v>－</v>
      </c>
      <c r="E36" s="99">
        <f>'5月'!F36</f>
        <v>0</v>
      </c>
      <c r="F36" s="89">
        <f>'5月'!G36</f>
        <v>0</v>
      </c>
      <c r="G36" s="7" t="str">
        <f>'5月'!H36</f>
        <v>－</v>
      </c>
      <c r="H36" s="99">
        <f>'6月'!F36</f>
        <v>0</v>
      </c>
      <c r="I36" s="89">
        <f>'6月'!G36</f>
        <v>0</v>
      </c>
      <c r="J36" s="7" t="str">
        <f>'6月'!H36</f>
        <v>－</v>
      </c>
      <c r="K36" s="99">
        <f>'1Q'!F36</f>
        <v>0</v>
      </c>
      <c r="L36" s="89">
        <f>'1Q'!G36</f>
        <v>0</v>
      </c>
      <c r="M36" s="7" t="str">
        <f>'1Q'!H36</f>
        <v>－</v>
      </c>
      <c r="N36" s="99">
        <f>'7月'!F36</f>
        <v>0</v>
      </c>
      <c r="O36" s="89">
        <f>'7月'!G36</f>
        <v>0</v>
      </c>
      <c r="P36" s="7" t="str">
        <f>'7月'!H36</f>
        <v>－</v>
      </c>
      <c r="Q36" s="99">
        <f>'8月'!F36</f>
        <v>0</v>
      </c>
      <c r="R36" s="89">
        <f>'8月'!G36</f>
        <v>0</v>
      </c>
      <c r="S36" s="7" t="str">
        <f>'8月'!H36</f>
        <v>－</v>
      </c>
      <c r="T36" s="99">
        <f>'9月'!F36</f>
        <v>0</v>
      </c>
      <c r="U36" s="89">
        <f>'9月'!G36</f>
        <v>0</v>
      </c>
      <c r="V36" s="7" t="str">
        <f>'9月'!H36</f>
        <v>－</v>
      </c>
      <c r="W36" s="99">
        <f>'2Q'!F36</f>
        <v>0</v>
      </c>
      <c r="X36" s="89">
        <f>'2Q'!G36</f>
        <v>0</v>
      </c>
      <c r="Y36" s="7" t="str">
        <f>'2Q'!H36</f>
        <v>-</v>
      </c>
      <c r="Z36" s="99">
        <f>上期!F36</f>
        <v>0</v>
      </c>
      <c r="AA36" s="89">
        <f>上期!G36</f>
        <v>0</v>
      </c>
      <c r="AB36" s="7" t="str">
        <f>上期!H36</f>
        <v>－</v>
      </c>
      <c r="AC36" s="99">
        <f>'10月'!F36</f>
        <v>0</v>
      </c>
      <c r="AD36" s="89">
        <f>'10月'!G36</f>
        <v>0</v>
      </c>
      <c r="AE36" s="7" t="str">
        <f>'10月'!H36</f>
        <v>－</v>
      </c>
      <c r="AF36" s="99">
        <f>'11月'!F36</f>
        <v>0</v>
      </c>
      <c r="AG36" s="89">
        <f>'11月'!G36</f>
        <v>0</v>
      </c>
      <c r="AH36" s="7" t="str">
        <f>'11月'!H36</f>
        <v>－</v>
      </c>
      <c r="AI36" s="99">
        <f>'12月'!F36</f>
        <v>0</v>
      </c>
      <c r="AJ36" s="89">
        <f>'12月'!G36</f>
        <v>0</v>
      </c>
      <c r="AK36" s="7" t="str">
        <f>'12月'!H36</f>
        <v>－</v>
      </c>
      <c r="AL36" s="99">
        <f>'3Q'!F36</f>
        <v>0</v>
      </c>
      <c r="AM36" s="89">
        <f>'3Q'!G36</f>
        <v>0</v>
      </c>
      <c r="AN36" s="7" t="str">
        <f>'3Q'!H36</f>
        <v>－</v>
      </c>
      <c r="AO36" s="4">
        <f>'1月'!F36</f>
        <v>0</v>
      </c>
      <c r="AP36" s="5">
        <f>'10月'!G36</f>
        <v>0</v>
      </c>
      <c r="AQ36" s="7" t="str">
        <f>'10月'!H36</f>
        <v>－</v>
      </c>
      <c r="AR36" s="4">
        <f>'2月'!F36</f>
        <v>0</v>
      </c>
      <c r="AS36" s="5">
        <f>'2月'!G36</f>
        <v>0</v>
      </c>
      <c r="AT36" s="7" t="str">
        <f>'2月'!H36</f>
        <v>－</v>
      </c>
      <c r="AU36" s="4">
        <f>'3月'!F36</f>
        <v>0</v>
      </c>
      <c r="AV36" s="5">
        <f>'3月'!G36</f>
        <v>0</v>
      </c>
      <c r="AW36" s="7" t="str">
        <f>'3月'!H36</f>
        <v>－</v>
      </c>
      <c r="AX36" s="4">
        <f>'4Q'!F36</f>
        <v>0</v>
      </c>
      <c r="AY36" s="5">
        <f>'4Q'!G36</f>
        <v>0</v>
      </c>
      <c r="AZ36" s="7" t="str">
        <f>'4Q'!H36</f>
        <v>－</v>
      </c>
    </row>
    <row r="37" spans="1:52" ht="15" customHeight="1" x14ac:dyDescent="0.15">
      <c r="A37" s="68" t="s">
        <v>80</v>
      </c>
      <c r="B37" s="99">
        <f>'4月'!F37</f>
        <v>836</v>
      </c>
      <c r="C37" s="89">
        <f>'4月'!G37</f>
        <v>850</v>
      </c>
      <c r="D37" s="32">
        <f>'4月'!H37</f>
        <v>98.4</v>
      </c>
      <c r="E37" s="99">
        <f>'5月'!F37</f>
        <v>0</v>
      </c>
      <c r="F37" s="89">
        <f>'5月'!G37</f>
        <v>617</v>
      </c>
      <c r="G37" s="7" t="str">
        <f>'5月'!H37</f>
        <v>－</v>
      </c>
      <c r="H37" s="99">
        <f>'6月'!F37</f>
        <v>428</v>
      </c>
      <c r="I37" s="89">
        <f>'6月'!G37</f>
        <v>1096</v>
      </c>
      <c r="J37" s="32">
        <f>'6月'!H37</f>
        <v>39.1</v>
      </c>
      <c r="K37" s="99">
        <f>'1Q'!F37</f>
        <v>1264</v>
      </c>
      <c r="L37" s="89">
        <f>'1Q'!G37</f>
        <v>2563</v>
      </c>
      <c r="M37" s="32">
        <f>'1Q'!H37</f>
        <v>49.317206398751459</v>
      </c>
      <c r="N37" s="99">
        <f>'7月'!F37</f>
        <v>677</v>
      </c>
      <c r="O37" s="89">
        <f>'7月'!G37</f>
        <v>216</v>
      </c>
      <c r="P37" s="32">
        <f>'7月'!H37</f>
        <v>313.39999999999998</v>
      </c>
      <c r="Q37" s="99">
        <f>'8月'!F37</f>
        <v>0</v>
      </c>
      <c r="R37" s="89">
        <f>'8月'!G37</f>
        <v>68</v>
      </c>
      <c r="S37" s="7" t="str">
        <f>'8月'!H37</f>
        <v>－</v>
      </c>
      <c r="T37" s="99">
        <f>'9月'!F37</f>
        <v>1806</v>
      </c>
      <c r="U37" s="89">
        <f>'9月'!G37</f>
        <v>2416</v>
      </c>
      <c r="V37" s="32">
        <f>'9月'!H37</f>
        <v>74.8</v>
      </c>
      <c r="W37" s="99">
        <f>'2Q'!F37</f>
        <v>2483</v>
      </c>
      <c r="X37" s="89">
        <f>'2Q'!G37</f>
        <v>2700</v>
      </c>
      <c r="Y37" s="32">
        <f>'2Q'!H37</f>
        <v>91.962962962962962</v>
      </c>
      <c r="Z37" s="99">
        <f>上期!F37</f>
        <v>3747</v>
      </c>
      <c r="AA37" s="89">
        <f>上期!G37</f>
        <v>5263</v>
      </c>
      <c r="AB37" s="32">
        <f>上期!H37</f>
        <v>71.195135854075616</v>
      </c>
      <c r="AC37" s="99">
        <f>'10月'!F37</f>
        <v>2866</v>
      </c>
      <c r="AD37" s="89">
        <f>'10月'!G37</f>
        <v>2719</v>
      </c>
      <c r="AE37" s="32">
        <f>'10月'!H37</f>
        <v>105.4</v>
      </c>
      <c r="AF37" s="99">
        <f>'11月'!F37</f>
        <v>0</v>
      </c>
      <c r="AG37" s="89">
        <f>'11月'!G37</f>
        <v>9783</v>
      </c>
      <c r="AH37" s="7" t="str">
        <f>'11月'!H37</f>
        <v>－</v>
      </c>
      <c r="AI37" s="99">
        <f>'12月'!F37</f>
        <v>0</v>
      </c>
      <c r="AJ37" s="89">
        <f>'12月'!G37</f>
        <v>2350</v>
      </c>
      <c r="AK37" s="7" t="str">
        <f>'12月'!H37</f>
        <v>－</v>
      </c>
      <c r="AL37" s="99">
        <f>'3Q'!F37</f>
        <v>2866</v>
      </c>
      <c r="AM37" s="89">
        <f>'3Q'!G37</f>
        <v>14852</v>
      </c>
      <c r="AN37" s="32">
        <f>'3Q'!H37</f>
        <v>19.297064368435226</v>
      </c>
      <c r="AO37" s="4">
        <f>'1月'!F37</f>
        <v>0</v>
      </c>
      <c r="AP37" s="5">
        <f>'10月'!G37</f>
        <v>2719</v>
      </c>
      <c r="AQ37" s="6">
        <f>'10月'!H37</f>
        <v>105.4</v>
      </c>
      <c r="AR37" s="4">
        <f>'2月'!F37</f>
        <v>440</v>
      </c>
      <c r="AS37" s="5">
        <f>'2月'!G37</f>
        <v>0</v>
      </c>
      <c r="AT37" s="7" t="str">
        <f>'2月'!H37</f>
        <v>－</v>
      </c>
      <c r="AU37" s="4">
        <f>'3月'!F37</f>
        <v>0</v>
      </c>
      <c r="AV37" s="5">
        <f>'3月'!G37</f>
        <v>0</v>
      </c>
      <c r="AW37" s="7" t="str">
        <f>'3月'!H37</f>
        <v>－</v>
      </c>
      <c r="AX37" s="4">
        <f>'4Q'!F37</f>
        <v>440</v>
      </c>
      <c r="AY37" s="5">
        <f>'4Q'!G37</f>
        <v>0</v>
      </c>
      <c r="AZ37" s="7" t="str">
        <f>'4Q'!H37</f>
        <v>－</v>
      </c>
    </row>
    <row r="38" spans="1:52" ht="15" customHeight="1" x14ac:dyDescent="0.15">
      <c r="A38" s="68" t="s">
        <v>81</v>
      </c>
      <c r="B38" s="99">
        <f>'4月'!F38</f>
        <v>7942</v>
      </c>
      <c r="C38" s="89">
        <f>'4月'!G38</f>
        <v>4760</v>
      </c>
      <c r="D38" s="32">
        <f>'4月'!H38</f>
        <v>166.8</v>
      </c>
      <c r="E38" s="99">
        <f>'5月'!F38</f>
        <v>14022</v>
      </c>
      <c r="F38" s="89">
        <f>'5月'!G38</f>
        <v>9157</v>
      </c>
      <c r="G38" s="32">
        <f>'5月'!H38</f>
        <v>153.1</v>
      </c>
      <c r="H38" s="99">
        <f>'6月'!F38</f>
        <v>8407</v>
      </c>
      <c r="I38" s="89">
        <f>'6月'!G38</f>
        <v>8803</v>
      </c>
      <c r="J38" s="32">
        <f>'6月'!H38</f>
        <v>95.5</v>
      </c>
      <c r="K38" s="99">
        <f>'1Q'!F38</f>
        <v>30371</v>
      </c>
      <c r="L38" s="89">
        <f>'1Q'!G38</f>
        <v>22720</v>
      </c>
      <c r="M38" s="32">
        <f>'1Q'!H38</f>
        <v>133.67517605633802</v>
      </c>
      <c r="N38" s="99">
        <f>'7月'!F38</f>
        <v>10254</v>
      </c>
      <c r="O38" s="89">
        <f>'7月'!G38</f>
        <v>10963</v>
      </c>
      <c r="P38" s="32">
        <f>'7月'!H38</f>
        <v>93.5</v>
      </c>
      <c r="Q38" s="99">
        <f>'8月'!F38</f>
        <v>319</v>
      </c>
      <c r="R38" s="89">
        <f>'8月'!G38</f>
        <v>12429</v>
      </c>
      <c r="S38" s="32">
        <f>'8月'!H38</f>
        <v>2.6</v>
      </c>
      <c r="T38" s="99">
        <f>'9月'!F38</f>
        <v>3938</v>
      </c>
      <c r="U38" s="89">
        <f>'9月'!G38</f>
        <v>7658</v>
      </c>
      <c r="V38" s="32">
        <f>'9月'!H38</f>
        <v>51.4</v>
      </c>
      <c r="W38" s="99">
        <f>'2Q'!F38</f>
        <v>14511</v>
      </c>
      <c r="X38" s="89">
        <f>'2Q'!G38</f>
        <v>31050</v>
      </c>
      <c r="Y38" s="32">
        <f>'2Q'!H38</f>
        <v>46.734299516908209</v>
      </c>
      <c r="Z38" s="99">
        <f>上期!F38</f>
        <v>44882</v>
      </c>
      <c r="AA38" s="89">
        <f>上期!G38</f>
        <v>53770</v>
      </c>
      <c r="AB38" s="32">
        <f>上期!H38</f>
        <v>83.470336618932492</v>
      </c>
      <c r="AC38" s="99">
        <f>'10月'!F38</f>
        <v>23369</v>
      </c>
      <c r="AD38" s="89">
        <f>'10月'!G38</f>
        <v>10288</v>
      </c>
      <c r="AE38" s="32">
        <f>'10月'!H38</f>
        <v>227.1</v>
      </c>
      <c r="AF38" s="99">
        <f>'11月'!F38</f>
        <v>7293</v>
      </c>
      <c r="AG38" s="89">
        <f>'11月'!G38</f>
        <v>4558</v>
      </c>
      <c r="AH38" s="32">
        <f>'11月'!H38</f>
        <v>160</v>
      </c>
      <c r="AI38" s="99">
        <f>'12月'!F38</f>
        <v>2144</v>
      </c>
      <c r="AJ38" s="89">
        <f>'12月'!G38</f>
        <v>2647</v>
      </c>
      <c r="AK38" s="32">
        <f>'12月'!H38</f>
        <v>81</v>
      </c>
      <c r="AL38" s="99">
        <f>'3Q'!F38</f>
        <v>32806</v>
      </c>
      <c r="AM38" s="89">
        <f>'3Q'!G38</f>
        <v>17493</v>
      </c>
      <c r="AN38" s="32">
        <f>'3Q'!H38</f>
        <v>187.53787229177385</v>
      </c>
      <c r="AO38" s="4">
        <f>'1月'!F38</f>
        <v>2198</v>
      </c>
      <c r="AP38" s="5">
        <f>'10月'!G38</f>
        <v>10288</v>
      </c>
      <c r="AQ38" s="6">
        <f>'10月'!H38</f>
        <v>227.1</v>
      </c>
      <c r="AR38" s="4">
        <f>'2月'!F38</f>
        <v>4461</v>
      </c>
      <c r="AS38" s="5">
        <f>'2月'!G38</f>
        <v>6185</v>
      </c>
      <c r="AT38" s="6">
        <f>'2月'!H38</f>
        <v>72.099999999999994</v>
      </c>
      <c r="AU38" s="4">
        <f>'3月'!F38</f>
        <v>2638</v>
      </c>
      <c r="AV38" s="5">
        <f>'3月'!G38</f>
        <v>10054</v>
      </c>
      <c r="AW38" s="6">
        <f>'3月'!H38</f>
        <v>26.2</v>
      </c>
      <c r="AX38" s="4">
        <f>'4Q'!F38</f>
        <v>9297</v>
      </c>
      <c r="AY38" s="5">
        <f>'4Q'!G38</f>
        <v>19638</v>
      </c>
      <c r="AZ38" s="6">
        <f>'4Q'!H38</f>
        <v>47.341888175985339</v>
      </c>
    </row>
    <row r="39" spans="1:52" ht="15" customHeight="1" x14ac:dyDescent="0.15">
      <c r="A39" s="68" t="s">
        <v>82</v>
      </c>
      <c r="B39" s="99">
        <f>'4月'!F39</f>
        <v>29395</v>
      </c>
      <c r="C39" s="89">
        <f>'4月'!G39</f>
        <v>33657</v>
      </c>
      <c r="D39" s="32">
        <f>'4月'!H39</f>
        <v>87.3</v>
      </c>
      <c r="E39" s="99">
        <f>'5月'!F39</f>
        <v>23598</v>
      </c>
      <c r="F39" s="89">
        <f>'5月'!G39</f>
        <v>6252</v>
      </c>
      <c r="G39" s="32">
        <f>'5月'!H39</f>
        <v>377.4</v>
      </c>
      <c r="H39" s="99">
        <f>'6月'!F39</f>
        <v>41817</v>
      </c>
      <c r="I39" s="89">
        <f>'6月'!G39</f>
        <v>18508</v>
      </c>
      <c r="J39" s="32">
        <f>'6月'!H39</f>
        <v>225.9</v>
      </c>
      <c r="K39" s="99">
        <f>'1Q'!F39</f>
        <v>94810</v>
      </c>
      <c r="L39" s="89">
        <f>'1Q'!G39</f>
        <v>58417</v>
      </c>
      <c r="M39" s="32">
        <f>'1Q'!H39</f>
        <v>162.29864594210591</v>
      </c>
      <c r="N39" s="99">
        <f>'7月'!F39</f>
        <v>15093</v>
      </c>
      <c r="O39" s="89">
        <f>'7月'!G39</f>
        <v>6521</v>
      </c>
      <c r="P39" s="32">
        <f>'7月'!H39</f>
        <v>231.5</v>
      </c>
      <c r="Q39" s="99">
        <f>'8月'!F39</f>
        <v>21010</v>
      </c>
      <c r="R39" s="89">
        <f>'8月'!G39</f>
        <v>6882</v>
      </c>
      <c r="S39" s="32">
        <f>'8月'!H39</f>
        <v>305.3</v>
      </c>
      <c r="T39" s="99">
        <f>'9月'!F39</f>
        <v>11887</v>
      </c>
      <c r="U39" s="89">
        <f>'9月'!G39</f>
        <v>37033</v>
      </c>
      <c r="V39" s="32">
        <f>'9月'!H39</f>
        <v>32.1</v>
      </c>
      <c r="W39" s="99">
        <f>'2Q'!F39</f>
        <v>47990</v>
      </c>
      <c r="X39" s="89">
        <f>'2Q'!G39</f>
        <v>50436</v>
      </c>
      <c r="Y39" s="32">
        <f>'2Q'!H39</f>
        <v>95.150289475771274</v>
      </c>
      <c r="Z39" s="99">
        <f>上期!F39</f>
        <v>142800</v>
      </c>
      <c r="AA39" s="89">
        <f>上期!G39</f>
        <v>108853</v>
      </c>
      <c r="AB39" s="32">
        <f>上期!H39</f>
        <v>131.18609500886518</v>
      </c>
      <c r="AC39" s="99">
        <f>'10月'!F39</f>
        <v>32273</v>
      </c>
      <c r="AD39" s="89">
        <f>'10月'!G39</f>
        <v>16631</v>
      </c>
      <c r="AE39" s="32">
        <f>'10月'!H39</f>
        <v>194.1</v>
      </c>
      <c r="AF39" s="99">
        <f>'11月'!F39</f>
        <v>30892</v>
      </c>
      <c r="AG39" s="89">
        <f>'11月'!G39</f>
        <v>20449</v>
      </c>
      <c r="AH39" s="32">
        <f>'11月'!H39</f>
        <v>151.1</v>
      </c>
      <c r="AI39" s="99">
        <f>'12月'!F39</f>
        <v>39500</v>
      </c>
      <c r="AJ39" s="89">
        <f>'12月'!G39</f>
        <v>28020</v>
      </c>
      <c r="AK39" s="32">
        <f>'12月'!H39</f>
        <v>141</v>
      </c>
      <c r="AL39" s="99">
        <f>'3Q'!F39</f>
        <v>102665</v>
      </c>
      <c r="AM39" s="89">
        <f>'3Q'!G39</f>
        <v>65100</v>
      </c>
      <c r="AN39" s="32">
        <f>'3Q'!H39</f>
        <v>157.70353302611366</v>
      </c>
      <c r="AO39" s="4">
        <f>'1月'!F39</f>
        <v>10746</v>
      </c>
      <c r="AP39" s="5">
        <f>'10月'!G39</f>
        <v>16631</v>
      </c>
      <c r="AQ39" s="6">
        <f>'10月'!H39</f>
        <v>194.1</v>
      </c>
      <c r="AR39" s="4">
        <f>'2月'!F39</f>
        <v>18518</v>
      </c>
      <c r="AS39" s="5">
        <f>'2月'!G39</f>
        <v>8226</v>
      </c>
      <c r="AT39" s="6">
        <f>'2月'!H39</f>
        <v>225.1</v>
      </c>
      <c r="AU39" s="4">
        <f>'3月'!F39</f>
        <v>61403</v>
      </c>
      <c r="AV39" s="5">
        <f>'3月'!G39</f>
        <v>49244</v>
      </c>
      <c r="AW39" s="6">
        <f>'3月'!H39</f>
        <v>124.7</v>
      </c>
      <c r="AX39" s="4">
        <f>'4Q'!F39</f>
        <v>90667</v>
      </c>
      <c r="AY39" s="5">
        <f>'4Q'!G39</f>
        <v>70728</v>
      </c>
      <c r="AZ39" s="6">
        <f>'4Q'!H39</f>
        <v>128.19109829204839</v>
      </c>
    </row>
    <row r="40" spans="1:52" ht="15" customHeight="1" x14ac:dyDescent="0.15">
      <c r="A40" s="68" t="s">
        <v>83</v>
      </c>
      <c r="B40" s="99">
        <f>'4月'!F40</f>
        <v>76026</v>
      </c>
      <c r="C40" s="88" t="str">
        <f>'4月'!G40</f>
        <v>－</v>
      </c>
      <c r="D40" s="7" t="str">
        <f>'4月'!H40</f>
        <v>－</v>
      </c>
      <c r="E40" s="99">
        <f>'5月'!F40</f>
        <v>66400</v>
      </c>
      <c r="F40" s="88" t="str">
        <f>'5月'!G40</f>
        <v>－</v>
      </c>
      <c r="G40" s="7" t="str">
        <f>'5月'!H40</f>
        <v>－</v>
      </c>
      <c r="H40" s="99">
        <f>'6月'!F40</f>
        <v>52248</v>
      </c>
      <c r="I40" s="88" t="str">
        <f>'6月'!G40</f>
        <v>－</v>
      </c>
      <c r="J40" s="7" t="str">
        <f>'6月'!H40</f>
        <v>－</v>
      </c>
      <c r="K40" s="99">
        <f>'1Q'!F40</f>
        <v>194674</v>
      </c>
      <c r="L40" s="88" t="str">
        <f>'1Q'!G40</f>
        <v>－</v>
      </c>
      <c r="M40" s="7" t="str">
        <f>'1Q'!H40</f>
        <v>－</v>
      </c>
      <c r="N40" s="99">
        <f>'7月'!F40</f>
        <v>91664</v>
      </c>
      <c r="O40" s="88" t="str">
        <f>'7月'!G40</f>
        <v>－</v>
      </c>
      <c r="P40" s="7" t="str">
        <f>'7月'!H40</f>
        <v>－</v>
      </c>
      <c r="Q40" s="99">
        <f>'8月'!F40</f>
        <v>91147</v>
      </c>
      <c r="R40" s="88" t="str">
        <f>'8月'!G40</f>
        <v>－</v>
      </c>
      <c r="S40" s="7" t="str">
        <f>'8月'!H40</f>
        <v>－</v>
      </c>
      <c r="T40" s="99">
        <f>'9月'!F40</f>
        <v>59483</v>
      </c>
      <c r="U40" s="88" t="str">
        <f>'9月'!G40</f>
        <v>－</v>
      </c>
      <c r="V40" s="7" t="str">
        <f>'9月'!H40</f>
        <v>－</v>
      </c>
      <c r="W40" s="99">
        <f>'2Q'!F40</f>
        <v>242294</v>
      </c>
      <c r="X40" s="88" t="str">
        <f>'2Q'!G40</f>
        <v>-</v>
      </c>
      <c r="Y40" s="7" t="str">
        <f>'2Q'!H40</f>
        <v>-</v>
      </c>
      <c r="Z40" s="99">
        <f>上期!F40</f>
        <v>436968</v>
      </c>
      <c r="AA40" s="88" t="str">
        <f>上期!G40</f>
        <v>－</v>
      </c>
      <c r="AB40" s="7" t="str">
        <f>上期!H40</f>
        <v>－</v>
      </c>
      <c r="AC40" s="99">
        <f>'10月'!F40</f>
        <v>55216</v>
      </c>
      <c r="AD40" s="88" t="str">
        <f>'10月'!G40</f>
        <v>-</v>
      </c>
      <c r="AE40" s="7" t="str">
        <f>'10月'!H40</f>
        <v>－</v>
      </c>
      <c r="AF40" s="99">
        <f>'11月'!F40</f>
        <v>63092</v>
      </c>
      <c r="AG40" s="88" t="str">
        <f>'11月'!G40</f>
        <v>－</v>
      </c>
      <c r="AH40" s="7" t="str">
        <f>'11月'!H40</f>
        <v>－</v>
      </c>
      <c r="AI40" s="99">
        <f>'12月'!F40</f>
        <v>73101</v>
      </c>
      <c r="AJ40" s="88" t="str">
        <f>'12月'!G40</f>
        <v>－</v>
      </c>
      <c r="AK40" s="7" t="str">
        <f>'12月'!H40</f>
        <v>－</v>
      </c>
      <c r="AL40" s="99">
        <f>'3Q'!F40</f>
        <v>191409</v>
      </c>
      <c r="AM40" s="88" t="str">
        <f>'3Q'!G40</f>
        <v>－</v>
      </c>
      <c r="AN40" s="7" t="str">
        <f>'3Q'!H40</f>
        <v>－</v>
      </c>
      <c r="AO40" s="4">
        <f>'1月'!F40</f>
        <v>73451</v>
      </c>
      <c r="AP40" s="88" t="str">
        <f>'10月'!G40</f>
        <v>-</v>
      </c>
      <c r="AQ40" s="7" t="str">
        <f>'10月'!H40</f>
        <v>－</v>
      </c>
      <c r="AR40" s="4">
        <f>'2月'!F40</f>
        <v>63137</v>
      </c>
      <c r="AS40" s="88" t="str">
        <f>'2月'!G40</f>
        <v>－</v>
      </c>
      <c r="AT40" s="7" t="str">
        <f>'2月'!H40</f>
        <v>－</v>
      </c>
      <c r="AU40" s="4">
        <f>'3月'!F40</f>
        <v>71161</v>
      </c>
      <c r="AV40" s="88" t="str">
        <f>'3月'!G40</f>
        <v>－</v>
      </c>
      <c r="AW40" s="7" t="str">
        <f>'3月'!H40</f>
        <v>－</v>
      </c>
      <c r="AX40" s="4">
        <f>'4Q'!F40</f>
        <v>207749</v>
      </c>
      <c r="AY40" s="88" t="str">
        <f>'4Q'!G40</f>
        <v>－</v>
      </c>
      <c r="AZ40" s="7" t="str">
        <f>'4Q'!H40</f>
        <v>－</v>
      </c>
    </row>
    <row r="41" spans="1:52" ht="15" customHeight="1" x14ac:dyDescent="0.15">
      <c r="A41" s="68" t="s">
        <v>84</v>
      </c>
      <c r="B41" s="99">
        <f>'4月'!F41</f>
        <v>0</v>
      </c>
      <c r="C41" s="89">
        <f>'4月'!G41</f>
        <v>0</v>
      </c>
      <c r="D41" s="7" t="str">
        <f>'4月'!H41</f>
        <v>－</v>
      </c>
      <c r="E41" s="99">
        <f>'5月'!F41</f>
        <v>0</v>
      </c>
      <c r="F41" s="89">
        <f>'5月'!G41</f>
        <v>0</v>
      </c>
      <c r="G41" s="7" t="str">
        <f>'5月'!H41</f>
        <v>－</v>
      </c>
      <c r="H41" s="99">
        <f>'6月'!F41</f>
        <v>0</v>
      </c>
      <c r="I41" s="89">
        <f>'6月'!G41</f>
        <v>0</v>
      </c>
      <c r="J41" s="7" t="str">
        <f>'6月'!H41</f>
        <v>－</v>
      </c>
      <c r="K41" s="99">
        <f>'1Q'!F41</f>
        <v>0</v>
      </c>
      <c r="L41" s="89">
        <f>'1Q'!G41</f>
        <v>0</v>
      </c>
      <c r="M41" s="7" t="str">
        <f>'1Q'!H41</f>
        <v>－</v>
      </c>
      <c r="N41" s="99">
        <f>'7月'!F41</f>
        <v>0</v>
      </c>
      <c r="O41" s="89">
        <f>'7月'!G41</f>
        <v>0</v>
      </c>
      <c r="P41" s="7" t="str">
        <f>'7月'!H41</f>
        <v>－</v>
      </c>
      <c r="Q41" s="99">
        <f>'8月'!F41</f>
        <v>0</v>
      </c>
      <c r="R41" s="89">
        <f>'8月'!G41</f>
        <v>0</v>
      </c>
      <c r="S41" s="7" t="str">
        <f>'8月'!H41</f>
        <v>－</v>
      </c>
      <c r="T41" s="99">
        <f>'9月'!F41</f>
        <v>0</v>
      </c>
      <c r="U41" s="89">
        <f>'9月'!G41</f>
        <v>0</v>
      </c>
      <c r="V41" s="7" t="str">
        <f>'9月'!H41</f>
        <v>－</v>
      </c>
      <c r="W41" s="99">
        <f>'2Q'!F41</f>
        <v>0</v>
      </c>
      <c r="X41" s="89">
        <f>'2Q'!G41</f>
        <v>0</v>
      </c>
      <c r="Y41" s="7" t="str">
        <f>'2Q'!H41</f>
        <v>-</v>
      </c>
      <c r="Z41" s="99">
        <f>上期!F41</f>
        <v>0</v>
      </c>
      <c r="AA41" s="89">
        <f>上期!G41</f>
        <v>0</v>
      </c>
      <c r="AB41" s="7" t="str">
        <f>上期!H41</f>
        <v>－</v>
      </c>
      <c r="AC41" s="99">
        <f>'10月'!F41</f>
        <v>0</v>
      </c>
      <c r="AD41" s="89">
        <f>'10月'!G41</f>
        <v>0</v>
      </c>
      <c r="AE41" s="7" t="str">
        <f>'10月'!H41</f>
        <v>－</v>
      </c>
      <c r="AF41" s="99">
        <f>'11月'!F41</f>
        <v>0</v>
      </c>
      <c r="AG41" s="89">
        <f>'11月'!G41</f>
        <v>0</v>
      </c>
      <c r="AH41" s="7" t="str">
        <f>'11月'!H41</f>
        <v>－</v>
      </c>
      <c r="AI41" s="99">
        <f>'12月'!F41</f>
        <v>0</v>
      </c>
      <c r="AJ41" s="89">
        <f>'12月'!G41</f>
        <v>0</v>
      </c>
      <c r="AK41" s="7" t="str">
        <f>'12月'!H41</f>
        <v>－</v>
      </c>
      <c r="AL41" s="99">
        <f>'3Q'!F41</f>
        <v>0</v>
      </c>
      <c r="AM41" s="89">
        <f>'3Q'!G41</f>
        <v>0</v>
      </c>
      <c r="AN41" s="7" t="str">
        <f>'3Q'!H41</f>
        <v>－</v>
      </c>
      <c r="AO41" s="4">
        <f>'1月'!F41</f>
        <v>0</v>
      </c>
      <c r="AP41" s="5">
        <f>'10月'!G41</f>
        <v>0</v>
      </c>
      <c r="AQ41" s="7" t="str">
        <f>'10月'!H41</f>
        <v>－</v>
      </c>
      <c r="AR41" s="4">
        <f>'2月'!F41</f>
        <v>0</v>
      </c>
      <c r="AS41" s="5">
        <f>'2月'!G41</f>
        <v>0</v>
      </c>
      <c r="AT41" s="7" t="str">
        <f>'2月'!H41</f>
        <v>－</v>
      </c>
      <c r="AU41" s="4">
        <f>'3月'!F41</f>
        <v>0</v>
      </c>
      <c r="AV41" s="5">
        <f>'3月'!G41</f>
        <v>0</v>
      </c>
      <c r="AW41" s="7" t="str">
        <f>'3月'!H41</f>
        <v>－</v>
      </c>
      <c r="AX41" s="4">
        <f>'4Q'!F41</f>
        <v>0</v>
      </c>
      <c r="AY41" s="5">
        <f>'4Q'!G41</f>
        <v>0</v>
      </c>
      <c r="AZ41" s="7" t="str">
        <f>'4Q'!H41</f>
        <v>－</v>
      </c>
    </row>
    <row r="42" spans="1:52" ht="15" customHeight="1" x14ac:dyDescent="0.15">
      <c r="A42" s="68" t="s">
        <v>85</v>
      </c>
      <c r="B42" s="99">
        <f>'4月'!F42</f>
        <v>0</v>
      </c>
      <c r="C42" s="89">
        <f>'4月'!G42</f>
        <v>0</v>
      </c>
      <c r="D42" s="7" t="str">
        <f>'4月'!H42</f>
        <v>－</v>
      </c>
      <c r="E42" s="99">
        <f>'5月'!F42</f>
        <v>0</v>
      </c>
      <c r="F42" s="89">
        <f>'5月'!G42</f>
        <v>0</v>
      </c>
      <c r="G42" s="7" t="str">
        <f>'5月'!H42</f>
        <v>－</v>
      </c>
      <c r="H42" s="99">
        <f>'6月'!F42</f>
        <v>0</v>
      </c>
      <c r="I42" s="89">
        <f>'6月'!G42</f>
        <v>0</v>
      </c>
      <c r="J42" s="7" t="str">
        <f>'6月'!H42</f>
        <v>－</v>
      </c>
      <c r="K42" s="99">
        <f>'1Q'!F42</f>
        <v>0</v>
      </c>
      <c r="L42" s="89">
        <f>'1Q'!G42</f>
        <v>0</v>
      </c>
      <c r="M42" s="7" t="str">
        <f>'1Q'!H42</f>
        <v>－</v>
      </c>
      <c r="N42" s="99">
        <f>'7月'!F42</f>
        <v>0</v>
      </c>
      <c r="O42" s="89">
        <f>'7月'!G42</f>
        <v>0</v>
      </c>
      <c r="P42" s="7" t="str">
        <f>'7月'!H42</f>
        <v>－</v>
      </c>
      <c r="Q42" s="99">
        <f>'8月'!F42</f>
        <v>0</v>
      </c>
      <c r="R42" s="89">
        <f>'8月'!G42</f>
        <v>0</v>
      </c>
      <c r="S42" s="7" t="str">
        <f>'8月'!H42</f>
        <v>－</v>
      </c>
      <c r="T42" s="99">
        <f>'9月'!F42</f>
        <v>0</v>
      </c>
      <c r="U42" s="89">
        <f>'9月'!G42</f>
        <v>0</v>
      </c>
      <c r="V42" s="7" t="str">
        <f>'9月'!H42</f>
        <v>－</v>
      </c>
      <c r="W42" s="99">
        <f>'2Q'!F42</f>
        <v>0</v>
      </c>
      <c r="X42" s="89">
        <f>'2Q'!G42</f>
        <v>0</v>
      </c>
      <c r="Y42" s="7" t="str">
        <f>'2Q'!H42</f>
        <v>-</v>
      </c>
      <c r="Z42" s="99">
        <f>上期!F42</f>
        <v>0</v>
      </c>
      <c r="AA42" s="89">
        <f>上期!G42</f>
        <v>0</v>
      </c>
      <c r="AB42" s="7" t="str">
        <f>上期!H42</f>
        <v>－</v>
      </c>
      <c r="AC42" s="99">
        <f>'10月'!F42</f>
        <v>0</v>
      </c>
      <c r="AD42" s="89">
        <f>'10月'!G42</f>
        <v>0</v>
      </c>
      <c r="AE42" s="7" t="str">
        <f>'10月'!H42</f>
        <v>－</v>
      </c>
      <c r="AF42" s="99">
        <f>'11月'!F42</f>
        <v>0</v>
      </c>
      <c r="AG42" s="89">
        <f>'11月'!G42</f>
        <v>0</v>
      </c>
      <c r="AH42" s="7" t="str">
        <f>'11月'!H42</f>
        <v>－</v>
      </c>
      <c r="AI42" s="99">
        <f>'12月'!F42</f>
        <v>0</v>
      </c>
      <c r="AJ42" s="89">
        <f>'12月'!G42</f>
        <v>0</v>
      </c>
      <c r="AK42" s="7" t="str">
        <f>'12月'!H42</f>
        <v>－</v>
      </c>
      <c r="AL42" s="99">
        <f>'3Q'!F42</f>
        <v>0</v>
      </c>
      <c r="AM42" s="89">
        <f>'3Q'!G42</f>
        <v>0</v>
      </c>
      <c r="AN42" s="7" t="str">
        <f>'3Q'!H42</f>
        <v>－</v>
      </c>
      <c r="AO42" s="4">
        <f>'1月'!F42</f>
        <v>0</v>
      </c>
      <c r="AP42" s="5">
        <f>'10月'!G42</f>
        <v>0</v>
      </c>
      <c r="AQ42" s="7" t="str">
        <f>'10月'!H42</f>
        <v>－</v>
      </c>
      <c r="AR42" s="4">
        <f>'2月'!F42</f>
        <v>0</v>
      </c>
      <c r="AS42" s="5">
        <f>'2月'!G42</f>
        <v>0</v>
      </c>
      <c r="AT42" s="7" t="str">
        <f>'2月'!H42</f>
        <v>－</v>
      </c>
      <c r="AU42" s="4">
        <f>'3月'!F42</f>
        <v>0</v>
      </c>
      <c r="AV42" s="5">
        <f>'3月'!G42</f>
        <v>0</v>
      </c>
      <c r="AW42" s="7" t="str">
        <f>'3月'!H42</f>
        <v>－</v>
      </c>
      <c r="AX42" s="4">
        <f>'4Q'!F42</f>
        <v>0</v>
      </c>
      <c r="AY42" s="5">
        <f>'4Q'!G42</f>
        <v>0</v>
      </c>
      <c r="AZ42" s="7" t="str">
        <f>'4Q'!H42</f>
        <v>－</v>
      </c>
    </row>
    <row r="43" spans="1:52" ht="15" customHeight="1" x14ac:dyDescent="0.15">
      <c r="A43" s="68" t="s">
        <v>86</v>
      </c>
      <c r="B43" s="99">
        <f>'4月'!F43</f>
        <v>14631</v>
      </c>
      <c r="C43" s="89">
        <f>'4月'!G43</f>
        <v>25942</v>
      </c>
      <c r="D43" s="32">
        <f>'4月'!H43</f>
        <v>56.4</v>
      </c>
      <c r="E43" s="99">
        <f>'5月'!F43</f>
        <v>11762</v>
      </c>
      <c r="F43" s="89">
        <f>'5月'!G43</f>
        <v>9605</v>
      </c>
      <c r="G43" s="32">
        <f>'5月'!H43</f>
        <v>122.5</v>
      </c>
      <c r="H43" s="99">
        <f>'6月'!F43</f>
        <v>14541</v>
      </c>
      <c r="I43" s="89">
        <f>'6月'!G43</f>
        <v>10851</v>
      </c>
      <c r="J43" s="32">
        <f>'6月'!H43</f>
        <v>134</v>
      </c>
      <c r="K43" s="99">
        <f>'1Q'!F43</f>
        <v>40934</v>
      </c>
      <c r="L43" s="89">
        <f>'1Q'!G43</f>
        <v>46398</v>
      </c>
      <c r="M43" s="32">
        <f>'1Q'!H43</f>
        <v>88.223630328893492</v>
      </c>
      <c r="N43" s="99">
        <f>'7月'!F43</f>
        <v>15307</v>
      </c>
      <c r="O43" s="89">
        <f>'7月'!G43</f>
        <v>12468</v>
      </c>
      <c r="P43" s="32">
        <f>'7月'!H43</f>
        <v>122.8</v>
      </c>
      <c r="Q43" s="99">
        <f>'8月'!F43</f>
        <v>14903</v>
      </c>
      <c r="R43" s="89">
        <f>'8月'!G43</f>
        <v>18075</v>
      </c>
      <c r="S43" s="32">
        <f>'8月'!H43</f>
        <v>82.5</v>
      </c>
      <c r="T43" s="99">
        <f>'9月'!F43</f>
        <v>12857</v>
      </c>
      <c r="U43" s="89">
        <f>'9月'!G43</f>
        <v>26475</v>
      </c>
      <c r="V43" s="32">
        <f>'9月'!H43</f>
        <v>48.6</v>
      </c>
      <c r="W43" s="99">
        <f>'2Q'!F43</f>
        <v>43067</v>
      </c>
      <c r="X43" s="89">
        <f>'2Q'!G43</f>
        <v>57018</v>
      </c>
      <c r="Y43" s="32">
        <f>'2Q'!H43</f>
        <v>75.532288049387901</v>
      </c>
      <c r="Z43" s="99">
        <f>上期!F43</f>
        <v>84001</v>
      </c>
      <c r="AA43" s="89">
        <f>上期!G43</f>
        <v>103416</v>
      </c>
      <c r="AB43" s="32">
        <f>上期!H43</f>
        <v>81.226309275160517</v>
      </c>
      <c r="AC43" s="99">
        <f>'10月'!F43</f>
        <v>9428</v>
      </c>
      <c r="AD43" s="89">
        <f>'10月'!G43</f>
        <v>11688</v>
      </c>
      <c r="AE43" s="32">
        <f>'10月'!H43</f>
        <v>80.7</v>
      </c>
      <c r="AF43" s="99">
        <f>'11月'!F43</f>
        <v>15475</v>
      </c>
      <c r="AG43" s="89">
        <f>'11月'!G43</f>
        <v>14018</v>
      </c>
      <c r="AH43" s="32">
        <f>'11月'!H43</f>
        <v>110.4</v>
      </c>
      <c r="AI43" s="99">
        <f>'12月'!F43</f>
        <v>23612</v>
      </c>
      <c r="AJ43" s="89">
        <f>'12月'!G43</f>
        <v>22515</v>
      </c>
      <c r="AK43" s="32">
        <f>'12月'!H43</f>
        <v>104.9</v>
      </c>
      <c r="AL43" s="99">
        <f>'3Q'!F43</f>
        <v>48515</v>
      </c>
      <c r="AM43" s="89">
        <f>'3Q'!G43</f>
        <v>48221</v>
      </c>
      <c r="AN43" s="32">
        <f>'3Q'!H43</f>
        <v>100.6096928724</v>
      </c>
      <c r="AO43" s="4">
        <f>'1月'!F43</f>
        <v>28710</v>
      </c>
      <c r="AP43" s="5">
        <f>'10月'!G43</f>
        <v>11688</v>
      </c>
      <c r="AQ43" s="6">
        <f>'10月'!H43</f>
        <v>80.7</v>
      </c>
      <c r="AR43" s="4">
        <f>'2月'!F43</f>
        <v>15382</v>
      </c>
      <c r="AS43" s="5">
        <f>'2月'!G43</f>
        <v>18874</v>
      </c>
      <c r="AT43" s="6">
        <f>'2月'!H43</f>
        <v>81.5</v>
      </c>
      <c r="AU43" s="4">
        <f>'3月'!F43</f>
        <v>29140</v>
      </c>
      <c r="AV43" s="5">
        <f>'3月'!G43</f>
        <v>29219</v>
      </c>
      <c r="AW43" s="6">
        <f>'3月'!H43</f>
        <v>99.7</v>
      </c>
      <c r="AX43" s="4">
        <f>'4Q'!F43</f>
        <v>73232</v>
      </c>
      <c r="AY43" s="5">
        <f>'4Q'!G43</f>
        <v>74958</v>
      </c>
      <c r="AZ43" s="6">
        <f>'4Q'!H43</f>
        <v>97.697377197897495</v>
      </c>
    </row>
    <row r="44" spans="1:52" ht="15" customHeight="1" x14ac:dyDescent="0.15">
      <c r="A44" s="68" t="s">
        <v>87</v>
      </c>
      <c r="B44" s="99">
        <f>'4月'!F44</f>
        <v>9637</v>
      </c>
      <c r="C44" s="89">
        <f>'4月'!G44</f>
        <v>10739</v>
      </c>
      <c r="D44" s="32">
        <f>'4月'!H44</f>
        <v>89.7</v>
      </c>
      <c r="E44" s="99">
        <f>'5月'!F44</f>
        <v>14952</v>
      </c>
      <c r="F44" s="89">
        <f>'5月'!G44</f>
        <v>10300</v>
      </c>
      <c r="G44" s="32">
        <f>'5月'!H44</f>
        <v>145.19999999999999</v>
      </c>
      <c r="H44" s="99">
        <f>'6月'!F44</f>
        <v>20149</v>
      </c>
      <c r="I44" s="89">
        <f>'6月'!G44</f>
        <v>16916</v>
      </c>
      <c r="J44" s="32">
        <f>'6月'!H44</f>
        <v>119.1</v>
      </c>
      <c r="K44" s="99">
        <f>'1Q'!F44</f>
        <v>44738</v>
      </c>
      <c r="L44" s="89">
        <f>'1Q'!G44</f>
        <v>37955</v>
      </c>
      <c r="M44" s="32">
        <f>'1Q'!H44</f>
        <v>117.87116321960215</v>
      </c>
      <c r="N44" s="99">
        <f>'7月'!F44</f>
        <v>33734</v>
      </c>
      <c r="O44" s="89">
        <f>'7月'!G44</f>
        <v>12605</v>
      </c>
      <c r="P44" s="32">
        <f>'7月'!H44</f>
        <v>267.60000000000002</v>
      </c>
      <c r="Q44" s="99">
        <f>'8月'!F44</f>
        <v>6548</v>
      </c>
      <c r="R44" s="89">
        <f>'8月'!G44</f>
        <v>5301</v>
      </c>
      <c r="S44" s="32">
        <f>'8月'!H44</f>
        <v>123.5</v>
      </c>
      <c r="T44" s="99">
        <f>'9月'!F44</f>
        <v>14465</v>
      </c>
      <c r="U44" s="89">
        <f>'9月'!G44</f>
        <v>4578</v>
      </c>
      <c r="V44" s="32">
        <f>'9月'!H44</f>
        <v>316</v>
      </c>
      <c r="W44" s="99">
        <f>'2Q'!F44</f>
        <v>54747</v>
      </c>
      <c r="X44" s="89">
        <f>'2Q'!G44</f>
        <v>22484</v>
      </c>
      <c r="Y44" s="32">
        <f>'2Q'!H44</f>
        <v>243.49315068493152</v>
      </c>
      <c r="Z44" s="99">
        <f>上期!F44</f>
        <v>99485</v>
      </c>
      <c r="AA44" s="89">
        <f>上期!G44</f>
        <v>60439</v>
      </c>
      <c r="AB44" s="32">
        <f>上期!H44</f>
        <v>164.60398087327718</v>
      </c>
      <c r="AC44" s="99">
        <f>'10月'!F44</f>
        <v>5821</v>
      </c>
      <c r="AD44" s="89">
        <f>'10月'!G44</f>
        <v>9599</v>
      </c>
      <c r="AE44" s="32">
        <f>'10月'!H44</f>
        <v>60.6</v>
      </c>
      <c r="AF44" s="99">
        <f>'11月'!F44</f>
        <v>3920</v>
      </c>
      <c r="AG44" s="89">
        <f>'11月'!G44</f>
        <v>3817</v>
      </c>
      <c r="AH44" s="32">
        <f>'11月'!H44</f>
        <v>102.7</v>
      </c>
      <c r="AI44" s="99">
        <f>'12月'!F44</f>
        <v>2018</v>
      </c>
      <c r="AJ44" s="89">
        <f>'12月'!G44</f>
        <v>6015</v>
      </c>
      <c r="AK44" s="32">
        <f>'12月'!H44</f>
        <v>33.5</v>
      </c>
      <c r="AL44" s="99">
        <f>'3Q'!F44</f>
        <v>11759</v>
      </c>
      <c r="AM44" s="89">
        <f>'3Q'!G44</f>
        <v>19431</v>
      </c>
      <c r="AN44" s="32">
        <f>'3Q'!H44</f>
        <v>60.516700118367559</v>
      </c>
      <c r="AO44" s="4">
        <f>'1月'!F44</f>
        <v>18150</v>
      </c>
      <c r="AP44" s="5">
        <f>'10月'!G44</f>
        <v>9599</v>
      </c>
      <c r="AQ44" s="6">
        <f>'10月'!H44</f>
        <v>60.6</v>
      </c>
      <c r="AR44" s="4">
        <f>'2月'!F44</f>
        <v>404365</v>
      </c>
      <c r="AS44" s="5">
        <f>'2月'!G44</f>
        <v>6652</v>
      </c>
      <c r="AT44" s="6">
        <f>'2月'!H44</f>
        <v>6078.8</v>
      </c>
      <c r="AU44" s="4">
        <f>'3月'!F44</f>
        <v>38725</v>
      </c>
      <c r="AV44" s="5">
        <f>'3月'!G44</f>
        <v>16523</v>
      </c>
      <c r="AW44" s="6">
        <f>'3月'!H44</f>
        <v>234.4</v>
      </c>
      <c r="AX44" s="4">
        <f>'4Q'!F44</f>
        <v>461240</v>
      </c>
      <c r="AY44" s="5">
        <f>'4Q'!G44</f>
        <v>44745</v>
      </c>
      <c r="AZ44" s="6">
        <f>'4Q'!H44</f>
        <v>1030.8190859313888</v>
      </c>
    </row>
    <row r="45" spans="1:52" ht="15" customHeight="1" x14ac:dyDescent="0.15">
      <c r="A45" s="68" t="s">
        <v>88</v>
      </c>
      <c r="B45" s="99">
        <f>'4月'!F45</f>
        <v>30</v>
      </c>
      <c r="C45" s="89">
        <f>'4月'!G45</f>
        <v>410</v>
      </c>
      <c r="D45" s="32">
        <f>'4月'!H45</f>
        <v>7.3</v>
      </c>
      <c r="E45" s="99">
        <f>'5月'!F45</f>
        <v>3947</v>
      </c>
      <c r="F45" s="89">
        <f>'5月'!G45</f>
        <v>290</v>
      </c>
      <c r="G45" s="32">
        <f>'5月'!H45</f>
        <v>1361</v>
      </c>
      <c r="H45" s="99">
        <f>'6月'!F45</f>
        <v>70</v>
      </c>
      <c r="I45" s="89">
        <f>'6月'!G45</f>
        <v>2752</v>
      </c>
      <c r="J45" s="32">
        <f>'6月'!H45</f>
        <v>2.5</v>
      </c>
      <c r="K45" s="99">
        <f>'1Q'!F45</f>
        <v>4047</v>
      </c>
      <c r="L45" s="89">
        <f>'1Q'!G45</f>
        <v>3452</v>
      </c>
      <c r="M45" s="32">
        <f>'1Q'!H45</f>
        <v>117.23638470451911</v>
      </c>
      <c r="N45" s="99">
        <f>'7月'!F45</f>
        <v>152</v>
      </c>
      <c r="O45" s="89">
        <f>'7月'!G45</f>
        <v>292</v>
      </c>
      <c r="P45" s="32">
        <f>'7月'!H45</f>
        <v>52.1</v>
      </c>
      <c r="Q45" s="99">
        <f>'8月'!F45</f>
        <v>149</v>
      </c>
      <c r="R45" s="89">
        <f>'8月'!G45</f>
        <v>262</v>
      </c>
      <c r="S45" s="32">
        <f>'8月'!H45</f>
        <v>56.9</v>
      </c>
      <c r="T45" s="99">
        <f>'9月'!F45</f>
        <v>844</v>
      </c>
      <c r="U45" s="89">
        <f>'9月'!G45</f>
        <v>282</v>
      </c>
      <c r="V45" s="32">
        <f>'9月'!H45</f>
        <v>299.3</v>
      </c>
      <c r="W45" s="99">
        <f>'2Q'!F45</f>
        <v>1145</v>
      </c>
      <c r="X45" s="89">
        <f>'2Q'!G45</f>
        <v>836</v>
      </c>
      <c r="Y45" s="32">
        <f>'2Q'!H45</f>
        <v>136.96172248803828</v>
      </c>
      <c r="Z45" s="99">
        <f>上期!F45</f>
        <v>5192</v>
      </c>
      <c r="AA45" s="89">
        <f>上期!G45</f>
        <v>4288</v>
      </c>
      <c r="AB45" s="32">
        <f>上期!H45</f>
        <v>121.0820895522388</v>
      </c>
      <c r="AC45" s="99">
        <f>'10月'!F45</f>
        <v>4420</v>
      </c>
      <c r="AD45" s="89">
        <f>'10月'!G45</f>
        <v>253</v>
      </c>
      <c r="AE45" s="32">
        <f>'10月'!H45</f>
        <v>1747</v>
      </c>
      <c r="AF45" s="99">
        <f>'11月'!F45</f>
        <v>73</v>
      </c>
      <c r="AG45" s="89">
        <f>'11月'!G45</f>
        <v>238</v>
      </c>
      <c r="AH45" s="32">
        <f>'11月'!H45</f>
        <v>30.7</v>
      </c>
      <c r="AI45" s="99">
        <f>'12月'!F45</f>
        <v>54</v>
      </c>
      <c r="AJ45" s="89">
        <f>'12月'!G45</f>
        <v>248</v>
      </c>
      <c r="AK45" s="32">
        <f>'12月'!H45</f>
        <v>21.8</v>
      </c>
      <c r="AL45" s="99">
        <f>'3Q'!F45</f>
        <v>4547</v>
      </c>
      <c r="AM45" s="89">
        <f>'3Q'!G45</f>
        <v>739</v>
      </c>
      <c r="AN45" s="32">
        <f>'3Q'!H45</f>
        <v>615.29093369418138</v>
      </c>
      <c r="AO45" s="4">
        <f>'1月'!F45</f>
        <v>80</v>
      </c>
      <c r="AP45" s="5">
        <f>'10月'!G45</f>
        <v>253</v>
      </c>
      <c r="AQ45" s="6">
        <f>'10月'!H45</f>
        <v>1747</v>
      </c>
      <c r="AR45" s="4">
        <f>'2月'!F45</f>
        <v>1900</v>
      </c>
      <c r="AS45" s="5">
        <f>'2月'!G45</f>
        <v>2564</v>
      </c>
      <c r="AT45" s="6">
        <f>'2月'!H45</f>
        <v>74.099999999999994</v>
      </c>
      <c r="AU45" s="4">
        <f>'3月'!F45</f>
        <v>4200</v>
      </c>
      <c r="AV45" s="5">
        <f>'3月'!G45</f>
        <v>1383</v>
      </c>
      <c r="AW45" s="6">
        <f>'3月'!H45</f>
        <v>303.7</v>
      </c>
      <c r="AX45" s="4">
        <f>'4Q'!F45</f>
        <v>6180</v>
      </c>
      <c r="AY45" s="5">
        <f>'4Q'!G45</f>
        <v>5290</v>
      </c>
      <c r="AZ45" s="6">
        <f>'4Q'!H45</f>
        <v>116.82419659735351</v>
      </c>
    </row>
    <row r="46" spans="1:52" ht="15" customHeight="1" x14ac:dyDescent="0.15">
      <c r="A46" s="68" t="s">
        <v>89</v>
      </c>
      <c r="B46" s="99">
        <f>'4月'!F46</f>
        <v>0</v>
      </c>
      <c r="C46" s="89">
        <f>'4月'!G46</f>
        <v>0</v>
      </c>
      <c r="D46" s="7" t="str">
        <f>'4月'!H46</f>
        <v>－</v>
      </c>
      <c r="E46" s="99">
        <f>'5月'!F46</f>
        <v>0</v>
      </c>
      <c r="F46" s="89">
        <f>'5月'!G46</f>
        <v>0</v>
      </c>
      <c r="G46" s="7" t="str">
        <f>'5月'!H46</f>
        <v>－</v>
      </c>
      <c r="H46" s="99">
        <f>'6月'!F46</f>
        <v>0</v>
      </c>
      <c r="I46" s="89">
        <f>'6月'!G46</f>
        <v>0</v>
      </c>
      <c r="J46" s="7" t="str">
        <f>'6月'!H46</f>
        <v>－</v>
      </c>
      <c r="K46" s="99">
        <f>'1Q'!F46</f>
        <v>0</v>
      </c>
      <c r="L46" s="89">
        <f>'1Q'!G46</f>
        <v>0</v>
      </c>
      <c r="M46" s="7" t="str">
        <f>'1Q'!H46</f>
        <v>－</v>
      </c>
      <c r="N46" s="99">
        <f>'7月'!F46</f>
        <v>0</v>
      </c>
      <c r="O46" s="89">
        <f>'7月'!G46</f>
        <v>0</v>
      </c>
      <c r="P46" s="7" t="str">
        <f>'7月'!H46</f>
        <v>－</v>
      </c>
      <c r="Q46" s="99">
        <f>'8月'!F46</f>
        <v>0</v>
      </c>
      <c r="R46" s="89">
        <f>'8月'!G46</f>
        <v>0</v>
      </c>
      <c r="S46" s="7" t="str">
        <f>'8月'!H46</f>
        <v>－</v>
      </c>
      <c r="T46" s="99">
        <f>'9月'!F46</f>
        <v>0</v>
      </c>
      <c r="U46" s="89">
        <f>'9月'!G46</f>
        <v>0</v>
      </c>
      <c r="V46" s="7" t="str">
        <f>'9月'!H46</f>
        <v>－</v>
      </c>
      <c r="W46" s="99">
        <f>'2Q'!F46</f>
        <v>0</v>
      </c>
      <c r="X46" s="89">
        <f>'2Q'!G46</f>
        <v>0</v>
      </c>
      <c r="Y46" s="7" t="str">
        <f>'2Q'!H46</f>
        <v>-</v>
      </c>
      <c r="Z46" s="99">
        <f>上期!F46</f>
        <v>0</v>
      </c>
      <c r="AA46" s="89">
        <f>上期!G46</f>
        <v>0</v>
      </c>
      <c r="AB46" s="7" t="str">
        <f>上期!H46</f>
        <v>－</v>
      </c>
      <c r="AC46" s="99">
        <f>'10月'!F46</f>
        <v>0</v>
      </c>
      <c r="AD46" s="89">
        <f>'10月'!G46</f>
        <v>0</v>
      </c>
      <c r="AE46" s="7" t="str">
        <f>'10月'!H46</f>
        <v>－</v>
      </c>
      <c r="AF46" s="99">
        <f>'11月'!F46</f>
        <v>0</v>
      </c>
      <c r="AG46" s="89">
        <f>'11月'!G46</f>
        <v>0</v>
      </c>
      <c r="AH46" s="7" t="str">
        <f>'11月'!H46</f>
        <v>－</v>
      </c>
      <c r="AI46" s="99">
        <f>'12月'!F46</f>
        <v>0</v>
      </c>
      <c r="AJ46" s="89">
        <f>'12月'!G46</f>
        <v>0</v>
      </c>
      <c r="AK46" s="7" t="str">
        <f>'12月'!H46</f>
        <v>－</v>
      </c>
      <c r="AL46" s="99">
        <f>'3Q'!F46</f>
        <v>0</v>
      </c>
      <c r="AM46" s="89">
        <f>'3Q'!G46</f>
        <v>0</v>
      </c>
      <c r="AN46" s="7" t="str">
        <f>'3Q'!H46</f>
        <v>－</v>
      </c>
      <c r="AO46" s="4">
        <f>'1月'!F46</f>
        <v>0</v>
      </c>
      <c r="AP46" s="5">
        <f>'10月'!G46</f>
        <v>0</v>
      </c>
      <c r="AQ46" s="7" t="str">
        <f>'10月'!H46</f>
        <v>－</v>
      </c>
      <c r="AR46" s="4">
        <f>'2月'!F46</f>
        <v>0</v>
      </c>
      <c r="AS46" s="5">
        <f>'2月'!G46</f>
        <v>0</v>
      </c>
      <c r="AT46" s="7" t="str">
        <f>'2月'!H46</f>
        <v>－</v>
      </c>
      <c r="AU46" s="4">
        <f>'3月'!F46</f>
        <v>0</v>
      </c>
      <c r="AV46" s="5">
        <f>'3月'!G46</f>
        <v>0</v>
      </c>
      <c r="AW46" s="7" t="str">
        <f>'3月'!H46</f>
        <v>－</v>
      </c>
      <c r="AX46" s="4">
        <f>'4Q'!F46</f>
        <v>0</v>
      </c>
      <c r="AY46" s="5">
        <f>'4Q'!G46</f>
        <v>0</v>
      </c>
      <c r="AZ46" s="7" t="str">
        <f>'4Q'!H46</f>
        <v>－</v>
      </c>
    </row>
    <row r="47" spans="1:52" ht="15" customHeight="1" x14ac:dyDescent="0.15">
      <c r="A47" s="68" t="s">
        <v>90</v>
      </c>
      <c r="B47" s="99">
        <f>'4月'!F47</f>
        <v>590</v>
      </c>
      <c r="C47" s="89">
        <f>'4月'!G47</f>
        <v>0</v>
      </c>
      <c r="D47" s="7" t="str">
        <f>'4月'!H47</f>
        <v>－</v>
      </c>
      <c r="E47" s="99">
        <f>'5月'!F47</f>
        <v>0</v>
      </c>
      <c r="F47" s="89">
        <f>'5月'!G47</f>
        <v>0</v>
      </c>
      <c r="G47" s="7" t="str">
        <f>'5月'!H47</f>
        <v>－</v>
      </c>
      <c r="H47" s="99">
        <f>'6月'!F47</f>
        <v>0</v>
      </c>
      <c r="I47" s="89">
        <f>'6月'!G47</f>
        <v>0</v>
      </c>
      <c r="J47" s="7" t="str">
        <f>'6月'!H47</f>
        <v>－</v>
      </c>
      <c r="K47" s="99">
        <f>'1Q'!F47</f>
        <v>590</v>
      </c>
      <c r="L47" s="89">
        <f>'1Q'!G47</f>
        <v>0</v>
      </c>
      <c r="M47" s="7" t="str">
        <f>'1Q'!H47</f>
        <v>－</v>
      </c>
      <c r="N47" s="99">
        <f>'7月'!F47</f>
        <v>491</v>
      </c>
      <c r="O47" s="89">
        <f>'7月'!G47</f>
        <v>0</v>
      </c>
      <c r="P47" s="7" t="str">
        <f>'7月'!H47</f>
        <v>－</v>
      </c>
      <c r="Q47" s="99">
        <f>'8月'!F47</f>
        <v>385</v>
      </c>
      <c r="R47" s="89">
        <f>'8月'!G47</f>
        <v>0</v>
      </c>
      <c r="S47" s="7" t="str">
        <f>'8月'!H47</f>
        <v>－</v>
      </c>
      <c r="T47" s="99">
        <f>'9月'!F47</f>
        <v>495</v>
      </c>
      <c r="U47" s="89">
        <f>'9月'!G47</f>
        <v>0</v>
      </c>
      <c r="V47" s="7" t="str">
        <f>'9月'!H47</f>
        <v>－</v>
      </c>
      <c r="W47" s="99">
        <f>'2Q'!F47</f>
        <v>1371</v>
      </c>
      <c r="X47" s="89">
        <f>'2Q'!G47</f>
        <v>0</v>
      </c>
      <c r="Y47" s="7" t="str">
        <f>'2Q'!H47</f>
        <v>-</v>
      </c>
      <c r="Z47" s="99">
        <f>上期!F47</f>
        <v>1961</v>
      </c>
      <c r="AA47" s="89">
        <f>上期!G47</f>
        <v>0</v>
      </c>
      <c r="AB47" s="7" t="str">
        <f>上期!H47</f>
        <v>－</v>
      </c>
      <c r="AC47" s="99">
        <f>'10月'!F47</f>
        <v>484</v>
      </c>
      <c r="AD47" s="89">
        <f>'10月'!G47</f>
        <v>0</v>
      </c>
      <c r="AE47" s="7" t="str">
        <f>'10月'!H47</f>
        <v>－</v>
      </c>
      <c r="AF47" s="99">
        <f>'11月'!F47</f>
        <v>0</v>
      </c>
      <c r="AG47" s="89">
        <f>'11月'!G47</f>
        <v>0</v>
      </c>
      <c r="AH47" s="7" t="str">
        <f>'11月'!H47</f>
        <v>－</v>
      </c>
      <c r="AI47" s="99">
        <f>'12月'!F47</f>
        <v>0</v>
      </c>
      <c r="AJ47" s="89">
        <f>'12月'!G47</f>
        <v>0</v>
      </c>
      <c r="AK47" s="7" t="str">
        <f>'12月'!H47</f>
        <v>－</v>
      </c>
      <c r="AL47" s="99">
        <f>'3Q'!F47</f>
        <v>484</v>
      </c>
      <c r="AM47" s="89">
        <f>'3Q'!G47</f>
        <v>0</v>
      </c>
      <c r="AN47" s="7" t="str">
        <f>'3Q'!H47</f>
        <v>－</v>
      </c>
      <c r="AO47" s="4">
        <f>'1月'!F47</f>
        <v>1059</v>
      </c>
      <c r="AP47" s="5">
        <f>'10月'!G47</f>
        <v>0</v>
      </c>
      <c r="AQ47" s="7" t="str">
        <f>'10月'!H47</f>
        <v>－</v>
      </c>
      <c r="AR47" s="4">
        <f>'2月'!F47</f>
        <v>2257</v>
      </c>
      <c r="AS47" s="5">
        <f>'2月'!G47</f>
        <v>0</v>
      </c>
      <c r="AT47" s="7" t="str">
        <f>'2月'!H47</f>
        <v>－</v>
      </c>
      <c r="AU47" s="4">
        <f>'3月'!F47</f>
        <v>2711</v>
      </c>
      <c r="AV47" s="5">
        <f>'3月'!G47</f>
        <v>0</v>
      </c>
      <c r="AW47" s="7" t="str">
        <f>'3月'!H47</f>
        <v>－</v>
      </c>
      <c r="AX47" s="4">
        <f>'4Q'!F47</f>
        <v>6027</v>
      </c>
      <c r="AY47" s="5">
        <f>'4Q'!G47</f>
        <v>0</v>
      </c>
      <c r="AZ47" s="7" t="str">
        <f>'4Q'!H47</f>
        <v>－</v>
      </c>
    </row>
    <row r="48" spans="1:52" ht="15" customHeight="1" x14ac:dyDescent="0.15">
      <c r="A48" s="68" t="s">
        <v>91</v>
      </c>
      <c r="B48" s="99">
        <f>'4月'!F48</f>
        <v>25074</v>
      </c>
      <c r="C48" s="89">
        <f>'4月'!G48</f>
        <v>20219</v>
      </c>
      <c r="D48" s="32">
        <f>'4月'!H48</f>
        <v>124</v>
      </c>
      <c r="E48" s="99">
        <f>'5月'!F48</f>
        <v>22770</v>
      </c>
      <c r="F48" s="89">
        <f>'5月'!G48</f>
        <v>43158</v>
      </c>
      <c r="G48" s="32">
        <f>'5月'!H48</f>
        <v>52.8</v>
      </c>
      <c r="H48" s="99">
        <f>'6月'!F48</f>
        <v>27524</v>
      </c>
      <c r="I48" s="89">
        <f>'6月'!G48</f>
        <v>42216</v>
      </c>
      <c r="J48" s="32">
        <f>'6月'!H48</f>
        <v>65.2</v>
      </c>
      <c r="K48" s="99">
        <f>'1Q'!F48</f>
        <v>75368</v>
      </c>
      <c r="L48" s="89">
        <f>'1Q'!G48</f>
        <v>105593</v>
      </c>
      <c r="M48" s="32">
        <f>'1Q'!H48</f>
        <v>71.37594348110197</v>
      </c>
      <c r="N48" s="99">
        <f>'7月'!F48</f>
        <v>113080</v>
      </c>
      <c r="O48" s="89">
        <f>'7月'!G48</f>
        <v>-186</v>
      </c>
      <c r="P48" s="32">
        <f>'7月'!H48</f>
        <v>-60795.7</v>
      </c>
      <c r="Q48" s="99">
        <f>'8月'!F48</f>
        <v>10022</v>
      </c>
      <c r="R48" s="89">
        <f>'8月'!G48</f>
        <v>2802</v>
      </c>
      <c r="S48" s="32">
        <f>'8月'!H48</f>
        <v>357.7</v>
      </c>
      <c r="T48" s="99">
        <f>'9月'!F48</f>
        <v>14945</v>
      </c>
      <c r="U48" s="89">
        <f>'9月'!G48</f>
        <v>6642</v>
      </c>
      <c r="V48" s="32">
        <f>'9月'!H48</f>
        <v>225</v>
      </c>
      <c r="W48" s="99">
        <f>'2Q'!F48</f>
        <v>138047</v>
      </c>
      <c r="X48" s="89">
        <f>'2Q'!G48</f>
        <v>9258</v>
      </c>
      <c r="Y48" s="32">
        <f>'2Q'!H48</f>
        <v>1491.1103910131778</v>
      </c>
      <c r="Z48" s="99">
        <f>上期!F48</f>
        <v>213415</v>
      </c>
      <c r="AA48" s="89">
        <f>上期!G48</f>
        <v>114851</v>
      </c>
      <c r="AB48" s="32">
        <f>上期!H48</f>
        <v>185.8190176837816</v>
      </c>
      <c r="AC48" s="99">
        <f>'10月'!F48</f>
        <v>18818</v>
      </c>
      <c r="AD48" s="89">
        <f>'10月'!G48</f>
        <v>24456</v>
      </c>
      <c r="AE48" s="32">
        <f>'10月'!H48</f>
        <v>76.900000000000006</v>
      </c>
      <c r="AF48" s="99">
        <f>'11月'!F48</f>
        <v>15299</v>
      </c>
      <c r="AG48" s="89">
        <f>'11月'!G48</f>
        <v>18506</v>
      </c>
      <c r="AH48" s="32">
        <f>'11月'!H48</f>
        <v>82.7</v>
      </c>
      <c r="AI48" s="99">
        <f>'12月'!F48</f>
        <v>18990</v>
      </c>
      <c r="AJ48" s="89">
        <f>'12月'!G48</f>
        <v>11995</v>
      </c>
      <c r="AK48" s="32">
        <f>'12月'!H48</f>
        <v>158.30000000000001</v>
      </c>
      <c r="AL48" s="99">
        <f>'3Q'!F48</f>
        <v>53107</v>
      </c>
      <c r="AM48" s="89">
        <f>'3Q'!G48</f>
        <v>54957</v>
      </c>
      <c r="AN48" s="32">
        <f>'3Q'!H48</f>
        <v>96.633731826700881</v>
      </c>
      <c r="AO48" s="4">
        <f>'1月'!F48</f>
        <v>5</v>
      </c>
      <c r="AP48" s="5">
        <f>'10月'!G48</f>
        <v>24456</v>
      </c>
      <c r="AQ48" s="6">
        <f>'10月'!H48</f>
        <v>76.900000000000006</v>
      </c>
      <c r="AR48" s="4">
        <f>'2月'!F48</f>
        <v>7185</v>
      </c>
      <c r="AS48" s="5">
        <f>'2月'!G48</f>
        <v>5119</v>
      </c>
      <c r="AT48" s="6">
        <f>'2月'!H48</f>
        <v>140.4</v>
      </c>
      <c r="AU48" s="4">
        <f>'3月'!F48</f>
        <v>104843</v>
      </c>
      <c r="AV48" s="5">
        <f>'3月'!G48</f>
        <v>7768</v>
      </c>
      <c r="AW48" s="6">
        <f>'3月'!H48</f>
        <v>1349.7</v>
      </c>
      <c r="AX48" s="4">
        <f>'4Q'!F48</f>
        <v>112033</v>
      </c>
      <c r="AY48" s="5">
        <f>'4Q'!G48</f>
        <v>19888</v>
      </c>
      <c r="AZ48" s="6">
        <f>'4Q'!H48</f>
        <v>563.31958970233313</v>
      </c>
    </row>
    <row r="49" spans="1:52" ht="15" customHeight="1" x14ac:dyDescent="0.15">
      <c r="A49" s="43" t="s">
        <v>8</v>
      </c>
      <c r="B49" s="99">
        <f>'4月'!F49</f>
        <v>0</v>
      </c>
      <c r="C49" s="89">
        <f>'4月'!G49</f>
        <v>2313</v>
      </c>
      <c r="D49" s="7" t="str">
        <f>'4月'!H49</f>
        <v>－</v>
      </c>
      <c r="E49" s="99">
        <f>'5月'!F49</f>
        <v>3181</v>
      </c>
      <c r="F49" s="89">
        <f>'5月'!G49</f>
        <v>2622</v>
      </c>
      <c r="G49" s="32">
        <f>'5月'!H49</f>
        <v>121.3</v>
      </c>
      <c r="H49" s="99">
        <f>'6月'!F49</f>
        <v>8294</v>
      </c>
      <c r="I49" s="89">
        <f>'6月'!G49</f>
        <v>10515</v>
      </c>
      <c r="J49" s="32">
        <f>'6月'!H49</f>
        <v>78.900000000000006</v>
      </c>
      <c r="K49" s="99">
        <f>'1Q'!F49</f>
        <v>11475</v>
      </c>
      <c r="L49" s="89">
        <f>'1Q'!G49</f>
        <v>15450</v>
      </c>
      <c r="M49" s="32">
        <f>'1Q'!H49</f>
        <v>74.271844660194176</v>
      </c>
      <c r="N49" s="99">
        <f>'7月'!F49</f>
        <v>15002</v>
      </c>
      <c r="O49" s="89">
        <f>'7月'!G49</f>
        <v>10597</v>
      </c>
      <c r="P49" s="32">
        <f>'7月'!H49</f>
        <v>141.6</v>
      </c>
      <c r="Q49" s="99">
        <f>'8月'!F49</f>
        <v>785</v>
      </c>
      <c r="R49" s="89">
        <f>'8月'!G49</f>
        <v>1970</v>
      </c>
      <c r="S49" s="32">
        <f>'8月'!H49</f>
        <v>39.799999999999997</v>
      </c>
      <c r="T49" s="99">
        <f>'9月'!F49</f>
        <v>46212</v>
      </c>
      <c r="U49" s="89">
        <f>'9月'!G49</f>
        <v>23115</v>
      </c>
      <c r="V49" s="32">
        <f>'9月'!H49</f>
        <v>199.9</v>
      </c>
      <c r="W49" s="99">
        <f>'2Q'!F49</f>
        <v>61999</v>
      </c>
      <c r="X49" s="89">
        <f>'2Q'!G49</f>
        <v>35682</v>
      </c>
      <c r="Y49" s="32">
        <f>'2Q'!H49</f>
        <v>173.75427386357268</v>
      </c>
      <c r="Z49" s="99">
        <f>上期!F49</f>
        <v>73474</v>
      </c>
      <c r="AA49" s="89">
        <f>上期!G49</f>
        <v>51132</v>
      </c>
      <c r="AB49" s="32">
        <f>上期!H49</f>
        <v>143.69475084096067</v>
      </c>
      <c r="AC49" s="99">
        <f>'10月'!F49</f>
        <v>866</v>
      </c>
      <c r="AD49" s="89">
        <f>'10月'!G49</f>
        <v>18519</v>
      </c>
      <c r="AE49" s="32">
        <f>'10月'!H49</f>
        <v>4.7</v>
      </c>
      <c r="AF49" s="99">
        <f>'11月'!F49</f>
        <v>16409</v>
      </c>
      <c r="AG49" s="89">
        <f>'11月'!G49</f>
        <v>17292</v>
      </c>
      <c r="AH49" s="32">
        <f>'11月'!H49</f>
        <v>94.9</v>
      </c>
      <c r="AI49" s="99">
        <f>'12月'!F49</f>
        <v>5264</v>
      </c>
      <c r="AJ49" s="89">
        <f>'12月'!G49</f>
        <v>1787</v>
      </c>
      <c r="AK49" s="32">
        <f>'12月'!H49</f>
        <v>294.60000000000002</v>
      </c>
      <c r="AL49" s="99">
        <f>'3Q'!F49</f>
        <v>22539</v>
      </c>
      <c r="AM49" s="89">
        <f>'3Q'!G49</f>
        <v>37598</v>
      </c>
      <c r="AN49" s="32">
        <f>'3Q'!H49</f>
        <v>59.947337624341721</v>
      </c>
      <c r="AO49" s="4">
        <f>'1月'!F49</f>
        <v>0</v>
      </c>
      <c r="AP49" s="5">
        <f>'10月'!G49</f>
        <v>18519</v>
      </c>
      <c r="AQ49" s="6">
        <f>'10月'!H49</f>
        <v>4.7</v>
      </c>
      <c r="AR49" s="4">
        <f>'2月'!F49</f>
        <v>9749</v>
      </c>
      <c r="AS49" s="5">
        <f>'2月'!G49</f>
        <v>0</v>
      </c>
      <c r="AT49" s="7" t="str">
        <f>'2月'!H49</f>
        <v>－</v>
      </c>
      <c r="AU49" s="4">
        <f>'3月'!F49</f>
        <v>2510</v>
      </c>
      <c r="AV49" s="5">
        <f>'3月'!G49</f>
        <v>7185</v>
      </c>
      <c r="AW49" s="6">
        <f>'3月'!H49</f>
        <v>34.9</v>
      </c>
      <c r="AX49" s="4">
        <f>'4Q'!F49</f>
        <v>12259</v>
      </c>
      <c r="AY49" s="5">
        <f>'4Q'!G49</f>
        <v>10743</v>
      </c>
      <c r="AZ49" s="6">
        <f>'4Q'!H49</f>
        <v>114.11151447454155</v>
      </c>
    </row>
    <row r="50" spans="1:52" ht="15" customHeight="1" x14ac:dyDescent="0.15">
      <c r="A50" s="68" t="s">
        <v>92</v>
      </c>
      <c r="B50" s="99">
        <f>'4月'!F50</f>
        <v>31654</v>
      </c>
      <c r="C50" s="89">
        <f>'4月'!G50</f>
        <v>11120</v>
      </c>
      <c r="D50" s="32">
        <f>'4月'!H50</f>
        <v>284.7</v>
      </c>
      <c r="E50" s="99">
        <f>'5月'!F50</f>
        <v>27325</v>
      </c>
      <c r="F50" s="89">
        <f>'5月'!G50</f>
        <v>12347</v>
      </c>
      <c r="G50" s="32">
        <f>'5月'!H50</f>
        <v>221.3</v>
      </c>
      <c r="H50" s="99">
        <f>'6月'!F50</f>
        <v>40015</v>
      </c>
      <c r="I50" s="89">
        <f>'6月'!G50</f>
        <v>8814</v>
      </c>
      <c r="J50" s="32">
        <f>'6月'!H50</f>
        <v>454</v>
      </c>
      <c r="K50" s="99">
        <f>'1Q'!F50</f>
        <v>98994</v>
      </c>
      <c r="L50" s="89">
        <f>'1Q'!G50</f>
        <v>32281</v>
      </c>
      <c r="M50" s="32">
        <f>'1Q'!H50</f>
        <v>306.66336234936961</v>
      </c>
      <c r="N50" s="99">
        <f>'7月'!F50</f>
        <v>29511</v>
      </c>
      <c r="O50" s="89">
        <f>'7月'!G50</f>
        <v>6103</v>
      </c>
      <c r="P50" s="32">
        <f>'7月'!H50</f>
        <v>483.5</v>
      </c>
      <c r="Q50" s="99">
        <f>'8月'!F50</f>
        <v>29028</v>
      </c>
      <c r="R50" s="89">
        <f>'8月'!G50</f>
        <v>48791</v>
      </c>
      <c r="S50" s="32">
        <f>'8月'!H50</f>
        <v>59.5</v>
      </c>
      <c r="T50" s="99">
        <f>'9月'!F50</f>
        <v>6659</v>
      </c>
      <c r="U50" s="89">
        <f>'9月'!G50</f>
        <v>161153</v>
      </c>
      <c r="V50" s="32">
        <f>'9月'!H50</f>
        <v>4.0999999999999996</v>
      </c>
      <c r="W50" s="99">
        <f>'2Q'!F50</f>
        <v>65198</v>
      </c>
      <c r="X50" s="89">
        <f>'2Q'!G50</f>
        <v>216047</v>
      </c>
      <c r="Y50" s="32">
        <f>'2Q'!H50</f>
        <v>30.177692816840779</v>
      </c>
      <c r="Z50" s="99">
        <f>上期!F50</f>
        <v>164192</v>
      </c>
      <c r="AA50" s="89">
        <f>上期!G50</f>
        <v>248328</v>
      </c>
      <c r="AB50" s="32">
        <f>上期!H50</f>
        <v>66.119003898070289</v>
      </c>
      <c r="AC50" s="99">
        <f>'10月'!F50</f>
        <v>74508</v>
      </c>
      <c r="AD50" s="89">
        <f>'10月'!G50</f>
        <v>17631</v>
      </c>
      <c r="AE50" s="32">
        <f>'10月'!H50</f>
        <v>422.6</v>
      </c>
      <c r="AF50" s="99">
        <f>'11月'!F50</f>
        <v>127543</v>
      </c>
      <c r="AG50" s="89">
        <f>'11月'!G50</f>
        <v>138946</v>
      </c>
      <c r="AH50" s="32">
        <f>'11月'!H50</f>
        <v>91.8</v>
      </c>
      <c r="AI50" s="99">
        <f>'12月'!F50</f>
        <v>37767</v>
      </c>
      <c r="AJ50" s="89">
        <f>'12月'!G50</f>
        <v>41760</v>
      </c>
      <c r="AK50" s="32">
        <f>'12月'!H50</f>
        <v>90.4</v>
      </c>
      <c r="AL50" s="99">
        <f>'3Q'!F50</f>
        <v>239818</v>
      </c>
      <c r="AM50" s="89">
        <f>'3Q'!G50</f>
        <v>198337</v>
      </c>
      <c r="AN50" s="32">
        <f>'3Q'!H50</f>
        <v>120.91440326313294</v>
      </c>
      <c r="AO50" s="4">
        <f>'1月'!F50</f>
        <v>72072</v>
      </c>
      <c r="AP50" s="5">
        <f>'10月'!G50</f>
        <v>17631</v>
      </c>
      <c r="AQ50" s="6">
        <f>'10月'!H50</f>
        <v>422.6</v>
      </c>
      <c r="AR50" s="4">
        <f>'2月'!F50</f>
        <v>64391</v>
      </c>
      <c r="AS50" s="5">
        <f>'2月'!G50</f>
        <v>22443</v>
      </c>
      <c r="AT50" s="6">
        <f>'2月'!H50</f>
        <v>286.89999999999998</v>
      </c>
      <c r="AU50" s="4">
        <f>'3月'!F50</f>
        <v>24347</v>
      </c>
      <c r="AV50" s="5">
        <f>'3月'!G50</f>
        <v>22661</v>
      </c>
      <c r="AW50" s="6">
        <f>'3月'!H50</f>
        <v>107.4</v>
      </c>
      <c r="AX50" s="4">
        <f>'4Q'!F50</f>
        <v>160810</v>
      </c>
      <c r="AY50" s="5">
        <f>'4Q'!G50</f>
        <v>65723</v>
      </c>
      <c r="AZ50" s="6">
        <f>'4Q'!H50</f>
        <v>244.67842307867872</v>
      </c>
    </row>
    <row r="51" spans="1:52" ht="15" customHeight="1" x14ac:dyDescent="0.15">
      <c r="A51" s="68" t="s">
        <v>93</v>
      </c>
      <c r="B51" s="99">
        <f>'4月'!F51</f>
        <v>0</v>
      </c>
      <c r="C51" s="89">
        <f>'4月'!G51</f>
        <v>0</v>
      </c>
      <c r="D51" s="7" t="str">
        <f>'4月'!H51</f>
        <v>－</v>
      </c>
      <c r="E51" s="99">
        <f>'5月'!F51</f>
        <v>0</v>
      </c>
      <c r="F51" s="89">
        <f>'5月'!G51</f>
        <v>0</v>
      </c>
      <c r="G51" s="7" t="str">
        <f>'5月'!H51</f>
        <v>－</v>
      </c>
      <c r="H51" s="99">
        <f>'6月'!F51</f>
        <v>0</v>
      </c>
      <c r="I51" s="89">
        <f>'6月'!G51</f>
        <v>0</v>
      </c>
      <c r="J51" s="7" t="str">
        <f>'6月'!H51</f>
        <v>－</v>
      </c>
      <c r="K51" s="99">
        <f>'1Q'!F51</f>
        <v>0</v>
      </c>
      <c r="L51" s="89">
        <f>'1Q'!G51</f>
        <v>0</v>
      </c>
      <c r="M51" s="7" t="str">
        <f>'1Q'!H51</f>
        <v>－</v>
      </c>
      <c r="N51" s="99">
        <f>'7月'!F51</f>
        <v>0</v>
      </c>
      <c r="O51" s="89">
        <f>'7月'!G51</f>
        <v>0</v>
      </c>
      <c r="P51" s="7" t="str">
        <f>'7月'!H51</f>
        <v>－</v>
      </c>
      <c r="Q51" s="99">
        <f>'8月'!F51</f>
        <v>0</v>
      </c>
      <c r="R51" s="89">
        <f>'8月'!G51</f>
        <v>0</v>
      </c>
      <c r="S51" s="7" t="str">
        <f>'8月'!H51</f>
        <v>－</v>
      </c>
      <c r="T51" s="99">
        <f>'9月'!F51</f>
        <v>0</v>
      </c>
      <c r="U51" s="89">
        <f>'9月'!G51</f>
        <v>0</v>
      </c>
      <c r="V51" s="7" t="str">
        <f>'9月'!H51</f>
        <v>－</v>
      </c>
      <c r="W51" s="99">
        <f>'2Q'!F51</f>
        <v>0</v>
      </c>
      <c r="X51" s="89">
        <f>'2Q'!G51</f>
        <v>0</v>
      </c>
      <c r="Y51" s="7" t="str">
        <f>'2Q'!H51</f>
        <v>-</v>
      </c>
      <c r="Z51" s="99">
        <f>上期!F51</f>
        <v>0</v>
      </c>
      <c r="AA51" s="89">
        <f>上期!G51</f>
        <v>0</v>
      </c>
      <c r="AB51" s="7" t="str">
        <f>上期!H51</f>
        <v>－</v>
      </c>
      <c r="AC51" s="99">
        <f>'10月'!F51</f>
        <v>0</v>
      </c>
      <c r="AD51" s="89">
        <f>'10月'!G51</f>
        <v>0</v>
      </c>
      <c r="AE51" s="7" t="str">
        <f>'10月'!H51</f>
        <v>－</v>
      </c>
      <c r="AF51" s="99">
        <f>'11月'!F51</f>
        <v>0</v>
      </c>
      <c r="AG51" s="89">
        <f>'11月'!G51</f>
        <v>0</v>
      </c>
      <c r="AH51" s="7" t="str">
        <f>'11月'!H51</f>
        <v>－</v>
      </c>
      <c r="AI51" s="99">
        <f>'12月'!F51</f>
        <v>0</v>
      </c>
      <c r="AJ51" s="89">
        <f>'12月'!G51</f>
        <v>0</v>
      </c>
      <c r="AK51" s="7" t="str">
        <f>'12月'!H51</f>
        <v>－</v>
      </c>
      <c r="AL51" s="99">
        <f>'3Q'!F51</f>
        <v>0</v>
      </c>
      <c r="AM51" s="89">
        <f>'3Q'!G51</f>
        <v>0</v>
      </c>
      <c r="AN51" s="7" t="str">
        <f>'3Q'!H51</f>
        <v>－</v>
      </c>
      <c r="AO51" s="4">
        <f>'1月'!F51</f>
        <v>0</v>
      </c>
      <c r="AP51" s="5">
        <f>'10月'!G51</f>
        <v>0</v>
      </c>
      <c r="AQ51" s="7" t="str">
        <f>'10月'!H51</f>
        <v>－</v>
      </c>
      <c r="AR51" s="4">
        <f>'2月'!F51</f>
        <v>0</v>
      </c>
      <c r="AS51" s="5">
        <f>'2月'!G51</f>
        <v>0</v>
      </c>
      <c r="AT51" s="7" t="str">
        <f>'2月'!H51</f>
        <v>－</v>
      </c>
      <c r="AU51" s="4">
        <f>'3月'!F51</f>
        <v>0</v>
      </c>
      <c r="AV51" s="5">
        <f>'3月'!G51</f>
        <v>0</v>
      </c>
      <c r="AW51" s="7" t="str">
        <f>'3月'!H51</f>
        <v>－</v>
      </c>
      <c r="AX51" s="4">
        <f>'4Q'!F51</f>
        <v>0</v>
      </c>
      <c r="AY51" s="5">
        <f>'4Q'!G51</f>
        <v>0</v>
      </c>
      <c r="AZ51" s="7" t="str">
        <f>'4Q'!H51</f>
        <v>－</v>
      </c>
    </row>
    <row r="52" spans="1:52" ht="15" customHeight="1" x14ac:dyDescent="0.15">
      <c r="A52" s="68" t="s">
        <v>94</v>
      </c>
      <c r="B52" s="99">
        <f>'4月'!F52</f>
        <v>0</v>
      </c>
      <c r="C52" s="89">
        <f>'4月'!G52</f>
        <v>0</v>
      </c>
      <c r="D52" s="7" t="str">
        <f>'4月'!H52</f>
        <v>－</v>
      </c>
      <c r="E52" s="99">
        <f>'5月'!F52</f>
        <v>0</v>
      </c>
      <c r="F52" s="89">
        <f>'5月'!G52</f>
        <v>0</v>
      </c>
      <c r="G52" s="7" t="str">
        <f>'5月'!H52</f>
        <v>－</v>
      </c>
      <c r="H52" s="99">
        <f>'6月'!F52</f>
        <v>0</v>
      </c>
      <c r="I52" s="89">
        <f>'6月'!G52</f>
        <v>0</v>
      </c>
      <c r="J52" s="7" t="str">
        <f>'6月'!H52</f>
        <v>－</v>
      </c>
      <c r="K52" s="99">
        <f>'1Q'!F52</f>
        <v>0</v>
      </c>
      <c r="L52" s="89">
        <f>'1Q'!G52</f>
        <v>0</v>
      </c>
      <c r="M52" s="7" t="str">
        <f>'1Q'!H52</f>
        <v>－</v>
      </c>
      <c r="N52" s="99">
        <f>'7月'!F52</f>
        <v>0</v>
      </c>
      <c r="O52" s="89">
        <f>'7月'!G52</f>
        <v>0</v>
      </c>
      <c r="P52" s="7" t="str">
        <f>'7月'!H52</f>
        <v>－</v>
      </c>
      <c r="Q52" s="99">
        <f>'8月'!F52</f>
        <v>0</v>
      </c>
      <c r="R52" s="89">
        <f>'8月'!G52</f>
        <v>0</v>
      </c>
      <c r="S52" s="7" t="str">
        <f>'8月'!H52</f>
        <v>－</v>
      </c>
      <c r="T52" s="99">
        <f>'9月'!F52</f>
        <v>0</v>
      </c>
      <c r="U52" s="89">
        <f>'9月'!G52</f>
        <v>0</v>
      </c>
      <c r="V52" s="7" t="str">
        <f>'9月'!H52</f>
        <v>－</v>
      </c>
      <c r="W52" s="99">
        <f>'2Q'!F52</f>
        <v>0</v>
      </c>
      <c r="X52" s="89">
        <f>'2Q'!G52</f>
        <v>0</v>
      </c>
      <c r="Y52" s="7" t="str">
        <f>'2Q'!H52</f>
        <v>-</v>
      </c>
      <c r="Z52" s="99">
        <f>上期!F52</f>
        <v>0</v>
      </c>
      <c r="AA52" s="89">
        <f>上期!G52</f>
        <v>0</v>
      </c>
      <c r="AB52" s="7" t="str">
        <f>上期!H52</f>
        <v>－</v>
      </c>
      <c r="AC52" s="99">
        <f>'10月'!F52</f>
        <v>0</v>
      </c>
      <c r="AD52" s="89">
        <f>'10月'!G52</f>
        <v>0</v>
      </c>
      <c r="AE52" s="7" t="str">
        <f>'10月'!H52</f>
        <v>－</v>
      </c>
      <c r="AF52" s="99">
        <f>'11月'!F52</f>
        <v>0</v>
      </c>
      <c r="AG52" s="89">
        <f>'11月'!G52</f>
        <v>0</v>
      </c>
      <c r="AH52" s="7" t="str">
        <f>'11月'!H52</f>
        <v>－</v>
      </c>
      <c r="AI52" s="99">
        <f>'12月'!F52</f>
        <v>0</v>
      </c>
      <c r="AJ52" s="89">
        <f>'12月'!G52</f>
        <v>0</v>
      </c>
      <c r="AK52" s="7" t="str">
        <f>'12月'!H52</f>
        <v>－</v>
      </c>
      <c r="AL52" s="99">
        <f>'3Q'!F52</f>
        <v>0</v>
      </c>
      <c r="AM52" s="89">
        <f>'3Q'!G52</f>
        <v>0</v>
      </c>
      <c r="AN52" s="7" t="str">
        <f>'3Q'!H52</f>
        <v>－</v>
      </c>
      <c r="AO52" s="4">
        <f>'1月'!F52</f>
        <v>0</v>
      </c>
      <c r="AP52" s="5">
        <f>'10月'!G52</f>
        <v>0</v>
      </c>
      <c r="AQ52" s="7" t="str">
        <f>'10月'!H52</f>
        <v>－</v>
      </c>
      <c r="AR52" s="4">
        <f>'2月'!F52</f>
        <v>0</v>
      </c>
      <c r="AS52" s="5">
        <f>'2月'!G52</f>
        <v>0</v>
      </c>
      <c r="AT52" s="7" t="str">
        <f>'2月'!H52</f>
        <v>－</v>
      </c>
      <c r="AU52" s="4">
        <f>'3月'!F52</f>
        <v>0</v>
      </c>
      <c r="AV52" s="5">
        <f>'3月'!G52</f>
        <v>0</v>
      </c>
      <c r="AW52" s="7" t="str">
        <f>'3月'!H52</f>
        <v>－</v>
      </c>
      <c r="AX52" s="4">
        <f>'4Q'!F52</f>
        <v>0</v>
      </c>
      <c r="AY52" s="5">
        <f>'4Q'!G52</f>
        <v>0</v>
      </c>
      <c r="AZ52" s="7" t="str">
        <f>'4Q'!H52</f>
        <v>－</v>
      </c>
    </row>
    <row r="53" spans="1:52" ht="15" customHeight="1" thickBot="1" x14ac:dyDescent="0.2">
      <c r="A53" s="100" t="s">
        <v>95</v>
      </c>
      <c r="B53" s="102">
        <f>'4月'!F53</f>
        <v>24</v>
      </c>
      <c r="C53" s="95">
        <f>'4月'!G53</f>
        <v>26</v>
      </c>
      <c r="D53" s="63">
        <f>'4月'!H53</f>
        <v>92.3</v>
      </c>
      <c r="E53" s="102">
        <f>'5月'!F53</f>
        <v>24</v>
      </c>
      <c r="F53" s="95">
        <f>'5月'!G53</f>
        <v>34</v>
      </c>
      <c r="G53" s="63">
        <f>'5月'!H53</f>
        <v>70.599999999999994</v>
      </c>
      <c r="H53" s="102">
        <f>'6月'!F53</f>
        <v>24</v>
      </c>
      <c r="I53" s="95">
        <f>'6月'!G53</f>
        <v>30</v>
      </c>
      <c r="J53" s="63">
        <f>'6月'!H53</f>
        <v>80</v>
      </c>
      <c r="K53" s="102">
        <f>'1Q'!F53</f>
        <v>72</v>
      </c>
      <c r="L53" s="95">
        <f>'1Q'!G53</f>
        <v>90</v>
      </c>
      <c r="M53" s="63">
        <f>'1Q'!H53</f>
        <v>80</v>
      </c>
      <c r="N53" s="102">
        <f>'7月'!F53</f>
        <v>24</v>
      </c>
      <c r="O53" s="95">
        <f>'7月'!G53</f>
        <v>30</v>
      </c>
      <c r="P53" s="63">
        <f>'7月'!H53</f>
        <v>80</v>
      </c>
      <c r="Q53" s="102">
        <f>'8月'!F53</f>
        <v>24</v>
      </c>
      <c r="R53" s="95">
        <f>'8月'!G53</f>
        <v>32</v>
      </c>
      <c r="S53" s="63">
        <f>'8月'!H53</f>
        <v>75</v>
      </c>
      <c r="T53" s="102">
        <f>'9月'!F53</f>
        <v>57</v>
      </c>
      <c r="U53" s="95">
        <f>'9月'!G53</f>
        <v>24</v>
      </c>
      <c r="V53" s="63">
        <f>'9月'!H53</f>
        <v>237.5</v>
      </c>
      <c r="W53" s="102">
        <f>'2Q'!F53</f>
        <v>105</v>
      </c>
      <c r="X53" s="95">
        <f>'2Q'!G53</f>
        <v>86</v>
      </c>
      <c r="Y53" s="63">
        <f>'2Q'!H53</f>
        <v>122.09302325581395</v>
      </c>
      <c r="Z53" s="102">
        <f>上期!F53</f>
        <v>177</v>
      </c>
      <c r="AA53" s="95">
        <f>上期!G53</f>
        <v>176</v>
      </c>
      <c r="AB53" s="63">
        <f>上期!H53</f>
        <v>100.56818181818181</v>
      </c>
      <c r="AC53" s="102">
        <f>'10月'!F53</f>
        <v>50</v>
      </c>
      <c r="AD53" s="95">
        <f>'10月'!G53</f>
        <v>28</v>
      </c>
      <c r="AE53" s="63">
        <f>'10月'!H53</f>
        <v>178.6</v>
      </c>
      <c r="AF53" s="102">
        <f>'11月'!F53</f>
        <v>58</v>
      </c>
      <c r="AG53" s="95">
        <f>'11月'!G53</f>
        <v>32</v>
      </c>
      <c r="AH53" s="63">
        <f>'11月'!H53</f>
        <v>181.3</v>
      </c>
      <c r="AI53" s="102">
        <f>'12月'!F53</f>
        <v>56</v>
      </c>
      <c r="AJ53" s="95">
        <f>'12月'!G53</f>
        <v>32</v>
      </c>
      <c r="AK53" s="63">
        <f>'12月'!H53</f>
        <v>175</v>
      </c>
      <c r="AL53" s="102">
        <f>'3Q'!F53</f>
        <v>164</v>
      </c>
      <c r="AM53" s="95">
        <f>'3Q'!G53</f>
        <v>92</v>
      </c>
      <c r="AN53" s="63">
        <f>'3Q'!H53</f>
        <v>178.26086956521738</v>
      </c>
      <c r="AO53" s="101">
        <f>'1月'!F53</f>
        <v>55</v>
      </c>
      <c r="AP53" s="8">
        <f>'10月'!G53</f>
        <v>28</v>
      </c>
      <c r="AQ53" s="30">
        <f>'10月'!H53</f>
        <v>178.6</v>
      </c>
      <c r="AR53" s="101">
        <f>'2月'!F53</f>
        <v>56</v>
      </c>
      <c r="AS53" s="8">
        <f>'2月'!G53</f>
        <v>32</v>
      </c>
      <c r="AT53" s="30">
        <f>'2月'!H53</f>
        <v>175</v>
      </c>
      <c r="AU53" s="101">
        <f>'3月'!F53</f>
        <v>52</v>
      </c>
      <c r="AV53" s="8">
        <f>'3月'!G53</f>
        <v>24</v>
      </c>
      <c r="AW53" s="30">
        <f>'3月'!H53</f>
        <v>216.7</v>
      </c>
      <c r="AX53" s="101">
        <f>'4Q'!F53</f>
        <v>163</v>
      </c>
      <c r="AY53" s="8">
        <f>'4Q'!G53</f>
        <v>84</v>
      </c>
      <c r="AZ53" s="30">
        <f>'4Q'!H53</f>
        <v>194.04761904761904</v>
      </c>
    </row>
    <row r="54" spans="1:52" ht="15" customHeight="1" thickTop="1" thickBot="1" x14ac:dyDescent="0.2">
      <c r="A54" s="104" t="s">
        <v>20</v>
      </c>
      <c r="B54" s="108">
        <f>'4月'!F54</f>
        <v>22099959</v>
      </c>
      <c r="C54" s="109">
        <f>'4月'!G54</f>
        <v>18283606</v>
      </c>
      <c r="D54" s="110">
        <v>120.9</v>
      </c>
      <c r="E54" s="108">
        <f>'5月'!F54</f>
        <v>18022726</v>
      </c>
      <c r="F54" s="109">
        <f>'5月'!G54</f>
        <v>15524630</v>
      </c>
      <c r="G54" s="110">
        <v>116.1</v>
      </c>
      <c r="H54" s="108">
        <f>'6月'!F54</f>
        <v>15292698</v>
      </c>
      <c r="I54" s="109">
        <f>'6月'!G54</f>
        <v>12010812</v>
      </c>
      <c r="J54" s="110">
        <v>127.3</v>
      </c>
      <c r="K54" s="108">
        <f>'1Q'!F54</f>
        <v>55415383</v>
      </c>
      <c r="L54" s="109">
        <f>'1Q'!G54</f>
        <v>45819048</v>
      </c>
      <c r="M54" s="110">
        <f>'1Q'!H54</f>
        <v>120.9439860033757</v>
      </c>
      <c r="N54" s="108">
        <f>'7月'!F54</f>
        <v>14843886</v>
      </c>
      <c r="O54" s="109">
        <f>'7月'!G54</f>
        <v>15143689</v>
      </c>
      <c r="P54" s="110">
        <v>98</v>
      </c>
      <c r="Q54" s="108">
        <f>'8月'!F54</f>
        <v>14884768</v>
      </c>
      <c r="R54" s="109">
        <f>'8月'!G54</f>
        <v>13721862</v>
      </c>
      <c r="S54" s="110">
        <v>108.5</v>
      </c>
      <c r="T54" s="108">
        <f>'9月'!F54</f>
        <v>15254514</v>
      </c>
      <c r="U54" s="109">
        <f>'9月'!G54</f>
        <v>12916448</v>
      </c>
      <c r="V54" s="110">
        <v>118.1</v>
      </c>
      <c r="W54" s="108">
        <f>'2Q'!F54</f>
        <v>44983168</v>
      </c>
      <c r="X54" s="109">
        <f>'2Q'!G54</f>
        <v>41781999</v>
      </c>
      <c r="Y54" s="110">
        <f>'2Q'!H54</f>
        <v>107.66159847928769</v>
      </c>
      <c r="Z54" s="108">
        <f>上期!F54</f>
        <v>100398551</v>
      </c>
      <c r="AA54" s="109">
        <f>上期!G54</f>
        <v>87601047</v>
      </c>
      <c r="AB54" s="110">
        <f>上期!H54</f>
        <v>114.60884822529576</v>
      </c>
      <c r="AC54" s="108">
        <f>'10月'!F54</f>
        <v>20522031</v>
      </c>
      <c r="AD54" s="109">
        <f>'10月'!G54</f>
        <v>17577258</v>
      </c>
      <c r="AE54" s="110">
        <f>'10月'!H54</f>
        <v>116.8</v>
      </c>
      <c r="AF54" s="108">
        <f>'11月'!F54</f>
        <v>17085141</v>
      </c>
      <c r="AG54" s="109">
        <f>'11月'!G54</f>
        <v>17606487</v>
      </c>
      <c r="AH54" s="110">
        <f>'11月'!H54</f>
        <v>97</v>
      </c>
      <c r="AI54" s="108">
        <f>'12月'!F54</f>
        <v>15012959</v>
      </c>
      <c r="AJ54" s="109">
        <f>'12月'!G54</f>
        <v>14133032</v>
      </c>
      <c r="AK54" s="110">
        <f>'12月'!H54</f>
        <v>106.2</v>
      </c>
      <c r="AL54" s="108">
        <f>'3Q'!F54</f>
        <v>52620131</v>
      </c>
      <c r="AM54" s="109">
        <f>'3Q'!G54</f>
        <v>49316777</v>
      </c>
      <c r="AN54" s="110">
        <f>'3Q'!H54</f>
        <v>106.69823577481554</v>
      </c>
      <c r="AO54" s="105">
        <f>'1月'!F54</f>
        <v>12476177</v>
      </c>
      <c r="AP54" s="106">
        <f>'10月'!G54</f>
        <v>17577258</v>
      </c>
      <c r="AQ54" s="107">
        <f>'10月'!H54</f>
        <v>116.8</v>
      </c>
      <c r="AR54" s="105">
        <f>'2月'!F54</f>
        <v>14477824</v>
      </c>
      <c r="AS54" s="106">
        <f>'2月'!G54</f>
        <v>11550230</v>
      </c>
      <c r="AT54" s="107">
        <f>'2月'!H54</f>
        <v>125.3</v>
      </c>
      <c r="AU54" s="105">
        <f>'3月'!F54</f>
        <v>21462799</v>
      </c>
      <c r="AV54" s="106">
        <f>'3月'!G54</f>
        <v>17524193</v>
      </c>
      <c r="AW54" s="107">
        <f>'3月'!H54</f>
        <v>122.5</v>
      </c>
      <c r="AX54" s="105">
        <f>'4Q'!F54</f>
        <v>48416800</v>
      </c>
      <c r="AY54" s="106">
        <f>'4Q'!G54</f>
        <v>39154408</v>
      </c>
      <c r="AZ54" s="107">
        <f>'4Q'!H54</f>
        <v>123.65606447171925</v>
      </c>
    </row>
    <row r="55" spans="1:52" ht="15" customHeight="1" x14ac:dyDescent="0.15">
      <c r="A55" s="26"/>
      <c r="B55" s="11"/>
      <c r="C55" s="11"/>
      <c r="D55" s="12"/>
      <c r="E55" s="11"/>
      <c r="F55" s="11"/>
      <c r="G55" s="12"/>
      <c r="H55" s="11"/>
      <c r="I55" s="11"/>
      <c r="J55" s="12"/>
      <c r="K55" s="11"/>
      <c r="L55" s="11"/>
      <c r="M55" s="12"/>
    </row>
    <row r="56" spans="1:52" ht="15" customHeight="1" x14ac:dyDescent="0.15">
      <c r="C56" s="57" t="s">
        <v>96</v>
      </c>
      <c r="E56" s="29"/>
      <c r="H56" s="29"/>
      <c r="K56" s="29"/>
      <c r="N56" s="29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</row>
    <row r="57" spans="1:52" ht="15" customHeight="1" x14ac:dyDescent="0.15">
      <c r="C57" s="58" t="s">
        <v>120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</row>
    <row r="58" spans="1:52" ht="15" customHeight="1" x14ac:dyDescent="0.15">
      <c r="C58" s="58" t="s">
        <v>121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</row>
    <row r="59" spans="1:52" ht="15" customHeight="1" x14ac:dyDescent="0.15">
      <c r="C59" s="60"/>
      <c r="E59" s="29"/>
      <c r="H59" s="29"/>
      <c r="K59" s="29"/>
      <c r="N59" s="29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</row>
    <row r="60" spans="1:52" ht="15" customHeight="1" x14ac:dyDescent="0.15">
      <c r="C60" s="58" t="s">
        <v>99</v>
      </c>
      <c r="E60" s="29"/>
      <c r="H60" s="29"/>
      <c r="K60" s="29"/>
      <c r="N60" s="29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</row>
    <row r="61" spans="1:52" ht="15" customHeight="1" x14ac:dyDescent="0.15">
      <c r="C61" s="58" t="s">
        <v>100</v>
      </c>
      <c r="E61" s="29"/>
      <c r="H61" s="29"/>
      <c r="K61" s="29"/>
      <c r="N61" s="29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</row>
    <row r="62" spans="1:52" ht="15" customHeight="1" x14ac:dyDescent="0.15">
      <c r="C62" s="58" t="s">
        <v>122</v>
      </c>
      <c r="E62" s="29"/>
      <c r="H62" s="29"/>
      <c r="K62" s="29"/>
      <c r="N62" s="29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</row>
    <row r="63" spans="1:52" ht="15" customHeight="1" x14ac:dyDescent="0.15">
      <c r="C63" s="60"/>
      <c r="E63" s="29"/>
      <c r="H63" s="29"/>
      <c r="K63" s="29"/>
      <c r="N63" s="29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</row>
    <row r="64" spans="1:52" ht="15" customHeight="1" x14ac:dyDescent="0.15">
      <c r="C64" s="58" t="s">
        <v>102</v>
      </c>
      <c r="E64" s="29"/>
      <c r="H64" s="29"/>
      <c r="K64" s="29"/>
      <c r="N64" s="29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</row>
    <row r="65" spans="3:44" ht="15" customHeight="1" x14ac:dyDescent="0.15">
      <c r="C65" s="58" t="s">
        <v>103</v>
      </c>
      <c r="E65" s="29"/>
      <c r="H65" s="29"/>
      <c r="K65" s="29"/>
      <c r="N65" s="29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</row>
    <row r="66" spans="3:44" ht="15" customHeight="1" x14ac:dyDescent="0.15">
      <c r="C66" s="60"/>
      <c r="E66" s="29"/>
      <c r="H66" s="29"/>
      <c r="K66" s="29"/>
      <c r="N66" s="29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</row>
    <row r="67" spans="3:44" ht="15" customHeight="1" x14ac:dyDescent="0.15">
      <c r="C67" s="58" t="s">
        <v>104</v>
      </c>
      <c r="E67" s="29"/>
      <c r="H67" s="29"/>
      <c r="K67" s="29"/>
      <c r="N67" s="29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</row>
    <row r="68" spans="3:44" ht="15" customHeight="1" x14ac:dyDescent="0.15">
      <c r="C68" s="58" t="s">
        <v>105</v>
      </c>
      <c r="E68" s="29"/>
      <c r="H68" s="29"/>
      <c r="K68" s="29"/>
      <c r="N68" s="29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</row>
    <row r="69" spans="3:44" ht="15" customHeight="1" x14ac:dyDescent="0.15">
      <c r="C69" s="60"/>
      <c r="E69" s="29"/>
      <c r="H69" s="29"/>
      <c r="K69" s="29"/>
      <c r="N69" s="2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</row>
    <row r="70" spans="3:44" ht="15" customHeight="1" x14ac:dyDescent="0.15">
      <c r="C70" s="58" t="s">
        <v>106</v>
      </c>
      <c r="E70" s="29"/>
      <c r="H70" s="29"/>
      <c r="K70" s="29"/>
      <c r="N70" s="29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</row>
    <row r="71" spans="3:44" ht="15" customHeight="1" x14ac:dyDescent="0.15">
      <c r="E71" s="29"/>
      <c r="H71" s="29"/>
      <c r="K71" s="29"/>
      <c r="N71" s="29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</row>
    <row r="72" spans="3:44" ht="15" customHeight="1" x14ac:dyDescent="0.15">
      <c r="C72" s="58" t="s">
        <v>107</v>
      </c>
      <c r="E72" s="29"/>
      <c r="H72" s="29"/>
      <c r="K72" s="29"/>
      <c r="N72" s="29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</row>
  </sheetData>
  <mergeCells count="20">
    <mergeCell ref="A1:M1"/>
    <mergeCell ref="E2:G2"/>
    <mergeCell ref="B3:D3"/>
    <mergeCell ref="E3:G3"/>
    <mergeCell ref="AC3:AE3"/>
    <mergeCell ref="AX3:AZ3"/>
    <mergeCell ref="AO3:AQ3"/>
    <mergeCell ref="AR3:AT3"/>
    <mergeCell ref="AU3:AW3"/>
    <mergeCell ref="A3:A4"/>
    <mergeCell ref="Z3:AB3"/>
    <mergeCell ref="AI3:AK3"/>
    <mergeCell ref="AL3:AN3"/>
    <mergeCell ref="H3:J3"/>
    <mergeCell ref="N3:P3"/>
    <mergeCell ref="Q3:S3"/>
    <mergeCell ref="T3:V3"/>
    <mergeCell ref="W3:Y3"/>
    <mergeCell ref="K3:M3"/>
    <mergeCell ref="AF3:AH3"/>
  </mergeCells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Z72"/>
  <sheetViews>
    <sheetView zoomScale="85" zoomScaleNormal="85" workbookViewId="0">
      <pane xSplit="1" ySplit="6" topLeftCell="B7" activePane="bottomRight" state="frozen"/>
      <selection activeCell="B7" sqref="B7"/>
      <selection pane="topRight" activeCell="B7" sqref="B7"/>
      <selection pane="bottomLeft" activeCell="B7" sqref="B7"/>
      <selection pane="bottomRight" sqref="A1:M1"/>
    </sheetView>
  </sheetViews>
  <sheetFormatPr defaultRowHeight="15" customHeight="1" x14ac:dyDescent="0.15"/>
  <cols>
    <col min="1" max="1" width="45.625" customWidth="1"/>
    <col min="2" max="3" width="11.75" customWidth="1"/>
    <col min="4" max="4" width="8" customWidth="1"/>
    <col min="5" max="6" width="11.75" customWidth="1"/>
    <col min="7" max="7" width="8" customWidth="1"/>
    <col min="8" max="9" width="11.75" customWidth="1"/>
    <col min="10" max="10" width="8" customWidth="1"/>
    <col min="11" max="12" width="11.75" customWidth="1"/>
    <col min="13" max="13" width="8" customWidth="1"/>
    <col min="14" max="15" width="11.75" customWidth="1"/>
    <col min="16" max="16" width="8" customWidth="1"/>
    <col min="17" max="18" width="11.75" customWidth="1"/>
    <col min="19" max="19" width="8" customWidth="1"/>
    <col min="20" max="21" width="11.75" customWidth="1"/>
    <col min="22" max="22" width="8" customWidth="1"/>
    <col min="23" max="24" width="11.75" customWidth="1"/>
    <col min="25" max="25" width="8" customWidth="1"/>
    <col min="26" max="27" width="11.75" customWidth="1"/>
    <col min="28" max="28" width="8" customWidth="1"/>
    <col min="29" max="30" width="11.75" customWidth="1"/>
    <col min="31" max="31" width="8" customWidth="1"/>
    <col min="32" max="32" width="11.75" customWidth="1"/>
    <col min="33" max="33" width="11.875" customWidth="1"/>
    <col min="34" max="34" width="8" customWidth="1"/>
    <col min="35" max="36" width="11.75" customWidth="1"/>
    <col min="37" max="37" width="8" customWidth="1"/>
    <col min="38" max="39" width="11.75" customWidth="1"/>
    <col min="40" max="40" width="8" customWidth="1"/>
    <col min="41" max="42" width="11.875" customWidth="1"/>
    <col min="43" max="43" width="8" customWidth="1"/>
    <col min="44" max="45" width="11.875" customWidth="1"/>
    <col min="46" max="46" width="8" customWidth="1"/>
    <col min="47" max="48" width="11.875" customWidth="1"/>
    <col min="49" max="49" width="8" customWidth="1"/>
    <col min="50" max="51" width="11.875" customWidth="1"/>
    <col min="52" max="52" width="8" customWidth="1"/>
  </cols>
  <sheetData>
    <row r="1" spans="1:52" ht="30.75" customHeight="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52" s="29" customFormat="1" ht="26.25" customHeight="1" thickBot="1" x14ac:dyDescent="0.2">
      <c r="A2" s="27"/>
      <c r="B2" s="27"/>
      <c r="C2" s="27"/>
      <c r="D2" s="27"/>
      <c r="E2" s="157" t="s">
        <v>131</v>
      </c>
      <c r="F2" s="157"/>
      <c r="G2" s="157"/>
      <c r="H2" s="27"/>
      <c r="I2" s="27"/>
      <c r="J2" s="27"/>
      <c r="K2" s="27"/>
      <c r="L2" s="27"/>
      <c r="M2" s="27"/>
    </row>
    <row r="3" spans="1:52" s="82" customFormat="1" ht="19.5" customHeight="1" thickBot="1" x14ac:dyDescent="0.2">
      <c r="A3" s="163" t="s">
        <v>58</v>
      </c>
      <c r="B3" s="160" t="s">
        <v>21</v>
      </c>
      <c r="C3" s="161"/>
      <c r="D3" s="162"/>
      <c r="E3" s="160" t="s">
        <v>22</v>
      </c>
      <c r="F3" s="161"/>
      <c r="G3" s="162"/>
      <c r="H3" s="160" t="s">
        <v>47</v>
      </c>
      <c r="I3" s="161"/>
      <c r="J3" s="162"/>
      <c r="K3" s="160" t="s">
        <v>23</v>
      </c>
      <c r="L3" s="161"/>
      <c r="M3" s="162"/>
      <c r="N3" s="160" t="s">
        <v>50</v>
      </c>
      <c r="O3" s="161"/>
      <c r="P3" s="162"/>
      <c r="Q3" s="160" t="s">
        <v>51</v>
      </c>
      <c r="R3" s="161"/>
      <c r="S3" s="162"/>
      <c r="T3" s="160" t="s">
        <v>52</v>
      </c>
      <c r="U3" s="161"/>
      <c r="V3" s="162"/>
      <c r="W3" s="160" t="s">
        <v>24</v>
      </c>
      <c r="X3" s="161"/>
      <c r="Y3" s="162"/>
      <c r="Z3" s="160" t="s">
        <v>57</v>
      </c>
      <c r="AA3" s="161"/>
      <c r="AB3" s="162"/>
      <c r="AC3" s="160" t="s">
        <v>54</v>
      </c>
      <c r="AD3" s="161"/>
      <c r="AE3" s="162"/>
      <c r="AF3" s="160" t="s">
        <v>55</v>
      </c>
      <c r="AG3" s="161"/>
      <c r="AH3" s="162"/>
      <c r="AI3" s="160" t="s">
        <v>56</v>
      </c>
      <c r="AJ3" s="161"/>
      <c r="AK3" s="162"/>
      <c r="AL3" s="160" t="s">
        <v>53</v>
      </c>
      <c r="AM3" s="161"/>
      <c r="AN3" s="162"/>
      <c r="AO3" s="160" t="s">
        <v>188</v>
      </c>
      <c r="AP3" s="161"/>
      <c r="AQ3" s="162"/>
      <c r="AR3" s="160" t="s">
        <v>189</v>
      </c>
      <c r="AS3" s="161"/>
      <c r="AT3" s="162"/>
      <c r="AU3" s="160" t="s">
        <v>190</v>
      </c>
      <c r="AV3" s="161"/>
      <c r="AW3" s="162"/>
      <c r="AX3" s="160" t="s">
        <v>191</v>
      </c>
      <c r="AY3" s="161"/>
      <c r="AZ3" s="162"/>
    </row>
    <row r="4" spans="1:52" s="82" customFormat="1" ht="24" customHeight="1" thickBot="1" x14ac:dyDescent="0.2">
      <c r="A4" s="164"/>
      <c r="B4" s="34" t="s">
        <v>31</v>
      </c>
      <c r="C4" s="35" t="s">
        <v>66</v>
      </c>
      <c r="D4" s="36" t="s">
        <v>67</v>
      </c>
      <c r="E4" s="34" t="s">
        <v>31</v>
      </c>
      <c r="F4" s="35" t="s">
        <v>66</v>
      </c>
      <c r="G4" s="36" t="s">
        <v>67</v>
      </c>
      <c r="H4" s="34" t="s">
        <v>31</v>
      </c>
      <c r="I4" s="35" t="s">
        <v>66</v>
      </c>
      <c r="J4" s="36" t="s">
        <v>67</v>
      </c>
      <c r="K4" s="34" t="s">
        <v>31</v>
      </c>
      <c r="L4" s="35" t="s">
        <v>66</v>
      </c>
      <c r="M4" s="36" t="s">
        <v>67</v>
      </c>
      <c r="N4" s="34" t="s">
        <v>31</v>
      </c>
      <c r="O4" s="35" t="s">
        <v>66</v>
      </c>
      <c r="P4" s="36" t="s">
        <v>67</v>
      </c>
      <c r="Q4" s="34" t="s">
        <v>31</v>
      </c>
      <c r="R4" s="35" t="s">
        <v>66</v>
      </c>
      <c r="S4" s="36" t="s">
        <v>67</v>
      </c>
      <c r="T4" s="34" t="s">
        <v>31</v>
      </c>
      <c r="U4" s="35" t="s">
        <v>66</v>
      </c>
      <c r="V4" s="36" t="s">
        <v>67</v>
      </c>
      <c r="W4" s="34" t="s">
        <v>31</v>
      </c>
      <c r="X4" s="35" t="s">
        <v>66</v>
      </c>
      <c r="Y4" s="36" t="s">
        <v>67</v>
      </c>
      <c r="Z4" s="34" t="s">
        <v>31</v>
      </c>
      <c r="AA4" s="35" t="s">
        <v>66</v>
      </c>
      <c r="AB4" s="36" t="s">
        <v>67</v>
      </c>
      <c r="AC4" s="34" t="s">
        <v>31</v>
      </c>
      <c r="AD4" s="35" t="s">
        <v>66</v>
      </c>
      <c r="AE4" s="36" t="s">
        <v>67</v>
      </c>
      <c r="AF4" s="34" t="s">
        <v>31</v>
      </c>
      <c r="AG4" s="35" t="s">
        <v>66</v>
      </c>
      <c r="AH4" s="36" t="s">
        <v>67</v>
      </c>
      <c r="AI4" s="34" t="s">
        <v>31</v>
      </c>
      <c r="AJ4" s="35" t="s">
        <v>66</v>
      </c>
      <c r="AK4" s="36" t="s">
        <v>67</v>
      </c>
      <c r="AL4" s="34" t="s">
        <v>31</v>
      </c>
      <c r="AM4" s="35" t="s">
        <v>66</v>
      </c>
      <c r="AN4" s="36" t="s">
        <v>67</v>
      </c>
      <c r="AO4" s="34" t="s">
        <v>31</v>
      </c>
      <c r="AP4" s="35" t="s">
        <v>66</v>
      </c>
      <c r="AQ4" s="36" t="s">
        <v>67</v>
      </c>
      <c r="AR4" s="34" t="s">
        <v>31</v>
      </c>
      <c r="AS4" s="35" t="s">
        <v>66</v>
      </c>
      <c r="AT4" s="36" t="s">
        <v>67</v>
      </c>
      <c r="AU4" s="34" t="s">
        <v>31</v>
      </c>
      <c r="AV4" s="35" t="s">
        <v>66</v>
      </c>
      <c r="AW4" s="36" t="s">
        <v>67</v>
      </c>
      <c r="AX4" s="34" t="s">
        <v>31</v>
      </c>
      <c r="AY4" s="35" t="s">
        <v>66</v>
      </c>
      <c r="AZ4" s="36" t="s">
        <v>67</v>
      </c>
    </row>
    <row r="5" spans="1:52" ht="15" customHeight="1" x14ac:dyDescent="0.15">
      <c r="A5" s="38" t="s">
        <v>68</v>
      </c>
      <c r="B5" s="122">
        <f>'4月'!I5</f>
        <v>70328876</v>
      </c>
      <c r="C5" s="123">
        <f>'4月'!J5</f>
        <v>65695484</v>
      </c>
      <c r="D5" s="14">
        <f>'4月'!K5</f>
        <v>107.1</v>
      </c>
      <c r="E5" s="122">
        <f>'5月'!I5</f>
        <v>83234843</v>
      </c>
      <c r="F5" s="123">
        <f>'5月'!J5</f>
        <v>92402600</v>
      </c>
      <c r="G5" s="14">
        <f>'5月'!K5</f>
        <v>90.1</v>
      </c>
      <c r="H5" s="122">
        <f>'6月'!I5</f>
        <v>72046131</v>
      </c>
      <c r="I5" s="123">
        <f>'6月'!J5</f>
        <v>74475982</v>
      </c>
      <c r="J5" s="14">
        <f>'6月'!K5</f>
        <v>96.7</v>
      </c>
      <c r="K5" s="122">
        <f>'1Q'!I5</f>
        <v>225609850</v>
      </c>
      <c r="L5" s="123">
        <f>'1Q'!J5</f>
        <v>232574066</v>
      </c>
      <c r="M5" s="14">
        <f>'1Q'!K5</f>
        <v>97.00559218842568</v>
      </c>
      <c r="N5" s="122">
        <f>'7月'!I5</f>
        <v>85307408</v>
      </c>
      <c r="O5" s="123">
        <f>'7月'!J5</f>
        <v>90555189</v>
      </c>
      <c r="P5" s="14">
        <f>'7月'!K5</f>
        <v>94.2</v>
      </c>
      <c r="Q5" s="122">
        <f>'8月'!I5</f>
        <v>114079655</v>
      </c>
      <c r="R5" s="123">
        <f>'8月'!J5</f>
        <v>123260798</v>
      </c>
      <c r="S5" s="14">
        <f>'8月'!K5</f>
        <v>92.6</v>
      </c>
      <c r="T5" s="122">
        <f>'9月'!I5</f>
        <v>80402597</v>
      </c>
      <c r="U5" s="123">
        <f>'9月'!J5</f>
        <v>97604876</v>
      </c>
      <c r="V5" s="14">
        <f>'9月'!K5</f>
        <v>82.4</v>
      </c>
      <c r="W5" s="122">
        <f>'2Q'!I5</f>
        <v>279789660</v>
      </c>
      <c r="X5" s="123">
        <f>'2Q'!J5</f>
        <v>311420863</v>
      </c>
      <c r="Y5" s="14">
        <f>'2Q'!K5</f>
        <v>89.842940291383115</v>
      </c>
      <c r="Z5" s="122">
        <f>上期!I5</f>
        <v>505399510</v>
      </c>
      <c r="AA5" s="123">
        <f>上期!J5</f>
        <v>543994929</v>
      </c>
      <c r="AB5" s="14">
        <f>上期!K5</f>
        <v>92.905187724645131</v>
      </c>
      <c r="AC5" s="122">
        <f>'10月'!I5</f>
        <v>91069047</v>
      </c>
      <c r="AD5" s="123">
        <f>'10月'!J5</f>
        <v>98470310</v>
      </c>
      <c r="AE5" s="14">
        <f>'10月'!K5</f>
        <v>92.5</v>
      </c>
      <c r="AF5" s="122">
        <f>'11月'!I5</f>
        <v>84330624</v>
      </c>
      <c r="AG5" s="123">
        <f>'11月'!J5</f>
        <v>93368340</v>
      </c>
      <c r="AH5" s="14">
        <f>'11月'!K5</f>
        <v>90.3</v>
      </c>
      <c r="AI5" s="122">
        <f>'12月'!I5</f>
        <v>82096169</v>
      </c>
      <c r="AJ5" s="123">
        <f>'12月'!J5</f>
        <v>85222123</v>
      </c>
      <c r="AK5" s="14">
        <f>'12月'!K5</f>
        <v>96.3</v>
      </c>
      <c r="AL5" s="122">
        <f>'3Q'!I5</f>
        <v>257495840</v>
      </c>
      <c r="AM5" s="123">
        <f>'3Q'!J5</f>
        <v>277060773</v>
      </c>
      <c r="AN5" s="14">
        <f>'3Q'!K5</f>
        <v>92.938396587812889</v>
      </c>
      <c r="AO5" s="2">
        <f>'1月'!I5</f>
        <v>60061376</v>
      </c>
      <c r="AP5" s="1">
        <f>'1月'!J5</f>
        <v>67955139</v>
      </c>
      <c r="AQ5" s="14">
        <f>'1月'!K5</f>
        <v>88.4</v>
      </c>
      <c r="AR5" s="2">
        <f>'2月'!I5</f>
        <v>61329547</v>
      </c>
      <c r="AS5" s="1">
        <f>'2月'!J5</f>
        <v>70133079</v>
      </c>
      <c r="AT5" s="14">
        <f>'2月'!K5</f>
        <v>87.4</v>
      </c>
      <c r="AU5" s="2">
        <f>'3月'!I5</f>
        <v>92939880</v>
      </c>
      <c r="AV5" s="1">
        <f>'3月'!J5</f>
        <v>102859964</v>
      </c>
      <c r="AW5" s="14">
        <f>'3月'!K5</f>
        <v>90.4</v>
      </c>
      <c r="AX5" s="2">
        <f>'4Q'!I5</f>
        <v>214330803</v>
      </c>
      <c r="AY5" s="1">
        <f>'4Q'!J5</f>
        <v>240948182</v>
      </c>
      <c r="AZ5" s="14">
        <f>'4Q'!K5</f>
        <v>88.953069170698285</v>
      </c>
    </row>
    <row r="6" spans="1:52" ht="15" customHeight="1" x14ac:dyDescent="0.15">
      <c r="A6" s="43" t="s">
        <v>69</v>
      </c>
      <c r="B6" s="124">
        <f>'4月'!I6</f>
        <v>24725499</v>
      </c>
      <c r="C6" s="125">
        <f>'4月'!J6</f>
        <v>27005880</v>
      </c>
      <c r="D6" s="25">
        <f>'4月'!K6</f>
        <v>91.6</v>
      </c>
      <c r="E6" s="124">
        <f>'5月'!I6</f>
        <v>28717003</v>
      </c>
      <c r="F6" s="125">
        <f>'5月'!J6</f>
        <v>33545737</v>
      </c>
      <c r="G6" s="25">
        <f>'5月'!K6</f>
        <v>85.6</v>
      </c>
      <c r="H6" s="124">
        <f>'6月'!I6</f>
        <v>28069320</v>
      </c>
      <c r="I6" s="125">
        <f>'6月'!J6</f>
        <v>30360890</v>
      </c>
      <c r="J6" s="25">
        <f>'6月'!K6</f>
        <v>92.5</v>
      </c>
      <c r="K6" s="124">
        <f>'1Q'!I6</f>
        <v>81511822</v>
      </c>
      <c r="L6" s="125">
        <f>'1Q'!J6</f>
        <v>90912507</v>
      </c>
      <c r="M6" s="25">
        <f>'1Q'!K6</f>
        <v>89.659635059893347</v>
      </c>
      <c r="N6" s="124">
        <f>'7月'!I6</f>
        <v>26123469</v>
      </c>
      <c r="O6" s="125">
        <f>'7月'!J6</f>
        <v>26997422</v>
      </c>
      <c r="P6" s="25">
        <f>'7月'!K6</f>
        <v>96.8</v>
      </c>
      <c r="Q6" s="124">
        <f>'8月'!I6</f>
        <v>31864391</v>
      </c>
      <c r="R6" s="125">
        <f>'8月'!J6</f>
        <v>35172379</v>
      </c>
      <c r="S6" s="25">
        <f>'8月'!K6</f>
        <v>90.6</v>
      </c>
      <c r="T6" s="124">
        <f>'9月'!I6</f>
        <v>29273258</v>
      </c>
      <c r="U6" s="125">
        <f>'9月'!J6</f>
        <v>31104812</v>
      </c>
      <c r="V6" s="25">
        <f>'9月'!K6</f>
        <v>94.1</v>
      </c>
      <c r="W6" s="124">
        <f>'2Q'!I6</f>
        <v>87261118</v>
      </c>
      <c r="X6" s="125">
        <f>'2Q'!J6</f>
        <v>93274613</v>
      </c>
      <c r="Y6" s="25">
        <f>'2Q'!K6</f>
        <v>93.552913481399273</v>
      </c>
      <c r="Z6" s="124">
        <f>上期!I6</f>
        <v>168772940</v>
      </c>
      <c r="AA6" s="125">
        <f>上期!J6</f>
        <v>184187120</v>
      </c>
      <c r="AB6" s="25">
        <f>上期!K6</f>
        <v>91.631238927021613</v>
      </c>
      <c r="AC6" s="124">
        <f>'10月'!I6</f>
        <v>33069000</v>
      </c>
      <c r="AD6" s="125">
        <f>'10月'!J6</f>
        <v>37162991</v>
      </c>
      <c r="AE6" s="25">
        <f>'10月'!K6</f>
        <v>89</v>
      </c>
      <c r="AF6" s="124">
        <f>'11月'!I6</f>
        <v>32478626</v>
      </c>
      <c r="AG6" s="125">
        <f>'11月'!J6</f>
        <v>34398144</v>
      </c>
      <c r="AH6" s="25">
        <f>'11月'!K6</f>
        <v>94.4</v>
      </c>
      <c r="AI6" s="124">
        <f>'12月'!I6</f>
        <v>23775219</v>
      </c>
      <c r="AJ6" s="125">
        <f>'12月'!J6</f>
        <v>28015454</v>
      </c>
      <c r="AK6" s="25">
        <f>'12月'!K6</f>
        <v>84.9</v>
      </c>
      <c r="AL6" s="124">
        <f>'3Q'!I6</f>
        <v>89322845</v>
      </c>
      <c r="AM6" s="125">
        <f>'3Q'!J6</f>
        <v>99576589</v>
      </c>
      <c r="AN6" s="25">
        <f>'3Q'!K6</f>
        <v>89.702655912425357</v>
      </c>
      <c r="AO6" s="24">
        <f>'1月'!I6</f>
        <v>20353827</v>
      </c>
      <c r="AP6" s="23">
        <f>'1月'!J6</f>
        <v>20321812</v>
      </c>
      <c r="AQ6" s="25">
        <f>'1月'!K6</f>
        <v>100.2</v>
      </c>
      <c r="AR6" s="24">
        <f>'2月'!I6</f>
        <v>19219251</v>
      </c>
      <c r="AS6" s="23">
        <f>'2月'!J6</f>
        <v>20259870</v>
      </c>
      <c r="AT6" s="25">
        <f>'2月'!K6</f>
        <v>94.9</v>
      </c>
      <c r="AU6" s="24">
        <f>'3月'!I6</f>
        <v>25854055</v>
      </c>
      <c r="AV6" s="23">
        <f>'3月'!J6</f>
        <v>25423059</v>
      </c>
      <c r="AW6" s="25">
        <f>'3月'!K6</f>
        <v>101.7</v>
      </c>
      <c r="AX6" s="24">
        <f>'4Q'!I6</f>
        <v>65427133</v>
      </c>
      <c r="AY6" s="23">
        <f>'4Q'!J6</f>
        <v>66004741</v>
      </c>
      <c r="AZ6" s="25">
        <f>'4Q'!K6</f>
        <v>99.124899225042029</v>
      </c>
    </row>
    <row r="7" spans="1:52" ht="15" customHeight="1" x14ac:dyDescent="0.15">
      <c r="A7" s="43" t="s">
        <v>70</v>
      </c>
      <c r="B7" s="126">
        <f>'4月'!I7</f>
        <v>3739042</v>
      </c>
      <c r="C7" s="127">
        <f>'4月'!J7</f>
        <v>3407592</v>
      </c>
      <c r="D7" s="22">
        <f>'4月'!K7</f>
        <v>109.7</v>
      </c>
      <c r="E7" s="126">
        <f>'5月'!I7</f>
        <v>3652765</v>
      </c>
      <c r="F7" s="127">
        <f>'5月'!J7</f>
        <v>4130284</v>
      </c>
      <c r="G7" s="22">
        <f>'5月'!K7</f>
        <v>88.4</v>
      </c>
      <c r="H7" s="126">
        <f>'6月'!I7</f>
        <v>3592090</v>
      </c>
      <c r="I7" s="127">
        <f>'6月'!J7</f>
        <v>3323865</v>
      </c>
      <c r="J7" s="22">
        <f>'6月'!K7</f>
        <v>108.1</v>
      </c>
      <c r="K7" s="126">
        <f>'1Q'!I7</f>
        <v>10983897</v>
      </c>
      <c r="L7" s="127">
        <f>'1Q'!J7</f>
        <v>10861741</v>
      </c>
      <c r="M7" s="22">
        <f>'1Q'!K7</f>
        <v>101.12464475078167</v>
      </c>
      <c r="N7" s="126">
        <f>'7月'!I7</f>
        <v>5635393</v>
      </c>
      <c r="O7" s="127">
        <f>'7月'!J7</f>
        <v>5449062</v>
      </c>
      <c r="P7" s="22">
        <f>'7月'!K7</f>
        <v>103.4</v>
      </c>
      <c r="Q7" s="126">
        <f>'8月'!I7</f>
        <v>8067216</v>
      </c>
      <c r="R7" s="127">
        <f>'8月'!J7</f>
        <v>7924627</v>
      </c>
      <c r="S7" s="22">
        <f>'8月'!K7</f>
        <v>101.8</v>
      </c>
      <c r="T7" s="126">
        <f>'9月'!I7</f>
        <v>6370935</v>
      </c>
      <c r="U7" s="127">
        <f>'9月'!J7</f>
        <v>7076779</v>
      </c>
      <c r="V7" s="22">
        <f>'9月'!K7</f>
        <v>90</v>
      </c>
      <c r="W7" s="126">
        <f>'2Q'!I7</f>
        <v>20073544</v>
      </c>
      <c r="X7" s="127">
        <f>'2Q'!J7</f>
        <v>20450468</v>
      </c>
      <c r="Y7" s="22">
        <f>'2Q'!K7</f>
        <v>98.156893035406341</v>
      </c>
      <c r="Z7" s="126">
        <f>上期!I7</f>
        <v>31057441</v>
      </c>
      <c r="AA7" s="127">
        <f>上期!J7</f>
        <v>31312209</v>
      </c>
      <c r="AB7" s="22">
        <f>上期!K7</f>
        <v>99.186362099205468</v>
      </c>
      <c r="AC7" s="126">
        <f>'10月'!I7</f>
        <v>4777071</v>
      </c>
      <c r="AD7" s="127">
        <f>'10月'!J7</f>
        <v>4415157</v>
      </c>
      <c r="AE7" s="22">
        <f>'10月'!K7</f>
        <v>108.2</v>
      </c>
      <c r="AF7" s="126">
        <f>'11月'!I7</f>
        <v>3303501</v>
      </c>
      <c r="AG7" s="127">
        <f>'11月'!J7</f>
        <v>3388184</v>
      </c>
      <c r="AH7" s="22">
        <f>'11月'!K7</f>
        <v>97.5</v>
      </c>
      <c r="AI7" s="126">
        <f>'12月'!I7</f>
        <v>3803081</v>
      </c>
      <c r="AJ7" s="127">
        <f>'12月'!J7</f>
        <v>3938391</v>
      </c>
      <c r="AK7" s="22">
        <f>'12月'!K7</f>
        <v>96.6</v>
      </c>
      <c r="AL7" s="126">
        <f>'3Q'!I7</f>
        <v>11883653</v>
      </c>
      <c r="AM7" s="127">
        <f>'3Q'!J7</f>
        <v>11741732</v>
      </c>
      <c r="AN7" s="22">
        <f>'3Q'!K7</f>
        <v>101.20868880332135</v>
      </c>
      <c r="AO7" s="21">
        <f>'1月'!I7</f>
        <v>3812095</v>
      </c>
      <c r="AP7" s="9">
        <f>'1月'!J7</f>
        <v>3937779</v>
      </c>
      <c r="AQ7" s="22">
        <f>'1月'!K7</f>
        <v>96.8</v>
      </c>
      <c r="AR7" s="21">
        <f>'2月'!I7</f>
        <v>5180286</v>
      </c>
      <c r="AS7" s="9">
        <f>'2月'!J7</f>
        <v>5741408</v>
      </c>
      <c r="AT7" s="22">
        <f>'2月'!K7</f>
        <v>90.2</v>
      </c>
      <c r="AU7" s="21">
        <f>'3月'!I7</f>
        <v>6717412</v>
      </c>
      <c r="AV7" s="9">
        <f>'3月'!J7</f>
        <v>6596770</v>
      </c>
      <c r="AW7" s="22">
        <f>'3月'!K7</f>
        <v>101.8</v>
      </c>
      <c r="AX7" s="21">
        <f>'4Q'!I7</f>
        <v>15709793</v>
      </c>
      <c r="AY7" s="9">
        <f>'4Q'!J7</f>
        <v>16275957</v>
      </c>
      <c r="AZ7" s="22">
        <f>'4Q'!K7</f>
        <v>96.521470288966725</v>
      </c>
    </row>
    <row r="8" spans="1:52" ht="15" customHeight="1" x14ac:dyDescent="0.15">
      <c r="A8" s="43" t="s">
        <v>1</v>
      </c>
      <c r="B8" s="128">
        <f>'4月'!I8</f>
        <v>19455942</v>
      </c>
      <c r="C8" s="129">
        <f>'4月'!J8</f>
        <v>19701285</v>
      </c>
      <c r="D8" s="6">
        <f>'4月'!K8</f>
        <v>98.8</v>
      </c>
      <c r="E8" s="128">
        <f>'5月'!I8</f>
        <v>23040575</v>
      </c>
      <c r="F8" s="129">
        <f>'5月'!J8</f>
        <v>24028054</v>
      </c>
      <c r="G8" s="6">
        <f>'5月'!K8</f>
        <v>95.9</v>
      </c>
      <c r="H8" s="128">
        <f>'6月'!I8</f>
        <v>21661369</v>
      </c>
      <c r="I8" s="129">
        <f>'6月'!J8</f>
        <v>21990540</v>
      </c>
      <c r="J8" s="6">
        <f>'6月'!K8</f>
        <v>98.5</v>
      </c>
      <c r="K8" s="128">
        <f>'1Q'!I8</f>
        <v>64157886</v>
      </c>
      <c r="L8" s="129">
        <f>'1Q'!J8</f>
        <v>65719879</v>
      </c>
      <c r="M8" s="6">
        <f>'1Q'!K8</f>
        <v>97.623256427480641</v>
      </c>
      <c r="N8" s="128">
        <f>'7月'!I8</f>
        <v>22805074</v>
      </c>
      <c r="O8" s="129">
        <f>'7月'!J8</f>
        <v>22698256</v>
      </c>
      <c r="P8" s="6">
        <f>'7月'!K8</f>
        <v>100.5</v>
      </c>
      <c r="Q8" s="128">
        <f>'8月'!I8</f>
        <v>27915701</v>
      </c>
      <c r="R8" s="129">
        <f>'8月'!J8</f>
        <v>27832764</v>
      </c>
      <c r="S8" s="6">
        <f>'8月'!K8</f>
        <v>100.3</v>
      </c>
      <c r="T8" s="128">
        <f>'9月'!I8</f>
        <v>25145518</v>
      </c>
      <c r="U8" s="129">
        <f>'9月'!J8</f>
        <v>26480965</v>
      </c>
      <c r="V8" s="6">
        <f>'9月'!K8</f>
        <v>95</v>
      </c>
      <c r="W8" s="128">
        <f>'2Q'!I8</f>
        <v>75866293</v>
      </c>
      <c r="X8" s="129">
        <f>'2Q'!J8</f>
        <v>77011985</v>
      </c>
      <c r="Y8" s="6">
        <f>'2Q'!K8</f>
        <v>98.51231986813481</v>
      </c>
      <c r="Z8" s="128">
        <f>上期!I8</f>
        <v>140024179</v>
      </c>
      <c r="AA8" s="129">
        <f>上期!J8</f>
        <v>142731864</v>
      </c>
      <c r="AB8" s="6">
        <f>上期!K8</f>
        <v>98.102956884245557</v>
      </c>
      <c r="AC8" s="128">
        <f>'10月'!I8</f>
        <v>27539555</v>
      </c>
      <c r="AD8" s="129">
        <f>'10月'!J8</f>
        <v>26932486</v>
      </c>
      <c r="AE8" s="6">
        <f>'10月'!K8</f>
        <v>102.3</v>
      </c>
      <c r="AF8" s="128">
        <f>'11月'!I8</f>
        <v>25688194</v>
      </c>
      <c r="AG8" s="129">
        <f>'11月'!J8</f>
        <v>26318325</v>
      </c>
      <c r="AH8" s="6">
        <f>'11月'!K8</f>
        <v>97.6</v>
      </c>
      <c r="AI8" s="128">
        <f>'12月'!I8</f>
        <v>20428368</v>
      </c>
      <c r="AJ8" s="129">
        <f>'12月'!J8</f>
        <v>19797340</v>
      </c>
      <c r="AK8" s="6">
        <f>'12月'!K8</f>
        <v>103.2</v>
      </c>
      <c r="AL8" s="128">
        <f>'3Q'!I8</f>
        <v>73656117</v>
      </c>
      <c r="AM8" s="129">
        <f>'3Q'!J8</f>
        <v>73048151</v>
      </c>
      <c r="AN8" s="6">
        <f>'3Q'!K8</f>
        <v>100.83228116205159</v>
      </c>
      <c r="AO8" s="4">
        <f>'1月'!I8</f>
        <v>18612178</v>
      </c>
      <c r="AP8" s="5">
        <f>'1月'!J8</f>
        <v>18309440</v>
      </c>
      <c r="AQ8" s="6">
        <f>'1月'!K8</f>
        <v>101.7</v>
      </c>
      <c r="AR8" s="4">
        <f>'2月'!I8</f>
        <v>17902063</v>
      </c>
      <c r="AS8" s="5">
        <f>'2月'!J8</f>
        <v>18635463</v>
      </c>
      <c r="AT8" s="6">
        <f>'2月'!K8</f>
        <v>96.1</v>
      </c>
      <c r="AU8" s="4">
        <f>'3月'!I8</f>
        <v>24130533</v>
      </c>
      <c r="AV8" s="5">
        <f>'3月'!J8</f>
        <v>23397566</v>
      </c>
      <c r="AW8" s="6">
        <f>'3月'!K8</f>
        <v>103.1</v>
      </c>
      <c r="AX8" s="4">
        <f>'4Q'!I8</f>
        <v>60644774</v>
      </c>
      <c r="AY8" s="5">
        <f>'4Q'!J8</f>
        <v>60342469</v>
      </c>
      <c r="AZ8" s="6">
        <f>'4Q'!K8</f>
        <v>100.50098215238756</v>
      </c>
    </row>
    <row r="9" spans="1:52" ht="15" customHeight="1" x14ac:dyDescent="0.15">
      <c r="A9" s="43" t="s">
        <v>71</v>
      </c>
      <c r="B9" s="128">
        <f>'4月'!I9</f>
        <v>11682735</v>
      </c>
      <c r="C9" s="129">
        <f>'4月'!J9</f>
        <v>13696194</v>
      </c>
      <c r="D9" s="6">
        <f>'4月'!K9</f>
        <v>85.3</v>
      </c>
      <c r="E9" s="128">
        <f>'5月'!I9</f>
        <v>11062742</v>
      </c>
      <c r="F9" s="129">
        <f>'5月'!J9</f>
        <v>12123269</v>
      </c>
      <c r="G9" s="6">
        <f>'5月'!K9</f>
        <v>91.3</v>
      </c>
      <c r="H9" s="128">
        <f>'6月'!I9</f>
        <v>10734425</v>
      </c>
      <c r="I9" s="129">
        <f>'6月'!J9</f>
        <v>10878126</v>
      </c>
      <c r="J9" s="6">
        <f>'6月'!K9</f>
        <v>98.7</v>
      </c>
      <c r="K9" s="128">
        <f>'1Q'!I9</f>
        <v>33479902</v>
      </c>
      <c r="L9" s="129">
        <f>'1Q'!J9</f>
        <v>36697589</v>
      </c>
      <c r="M9" s="6">
        <f>'1Q'!K9</f>
        <v>91.231884470666444</v>
      </c>
      <c r="N9" s="128">
        <f>'7月'!I9</f>
        <v>9028276</v>
      </c>
      <c r="O9" s="129">
        <f>'7月'!J9</f>
        <v>9236329</v>
      </c>
      <c r="P9" s="6">
        <f>'7月'!K9</f>
        <v>97.7</v>
      </c>
      <c r="Q9" s="128">
        <f>'8月'!I9</f>
        <v>10066018</v>
      </c>
      <c r="R9" s="129">
        <f>'8月'!J9</f>
        <v>9678274</v>
      </c>
      <c r="S9" s="6">
        <f>'8月'!K9</f>
        <v>104</v>
      </c>
      <c r="T9" s="128">
        <f>'9月'!I9</f>
        <v>13166866</v>
      </c>
      <c r="U9" s="129">
        <f>'9月'!J9</f>
        <v>12238522</v>
      </c>
      <c r="V9" s="6">
        <f>'9月'!K9</f>
        <v>107.6</v>
      </c>
      <c r="W9" s="128">
        <f>'2Q'!I9</f>
        <v>32261160</v>
      </c>
      <c r="X9" s="129">
        <f>'2Q'!J9</f>
        <v>31153125</v>
      </c>
      <c r="Y9" s="6">
        <f>'2Q'!K9</f>
        <v>103.55673788745111</v>
      </c>
      <c r="Z9" s="128">
        <f>上期!I9</f>
        <v>65741062</v>
      </c>
      <c r="AA9" s="129">
        <f>上期!J9</f>
        <v>67850714</v>
      </c>
      <c r="AB9" s="6">
        <f>上期!K9</f>
        <v>96.890744583763706</v>
      </c>
      <c r="AC9" s="128">
        <f>'10月'!I9</f>
        <v>12996956</v>
      </c>
      <c r="AD9" s="129">
        <f>'10月'!J9</f>
        <v>13874697</v>
      </c>
      <c r="AE9" s="6">
        <f>'10月'!K9</f>
        <v>93.7</v>
      </c>
      <c r="AF9" s="128">
        <f>'11月'!I9</f>
        <v>13973212</v>
      </c>
      <c r="AG9" s="129">
        <f>'11月'!J9</f>
        <v>13651897</v>
      </c>
      <c r="AH9" s="6">
        <f>'11月'!K9</f>
        <v>102.4</v>
      </c>
      <c r="AI9" s="128">
        <f>'12月'!I9</f>
        <v>8019167</v>
      </c>
      <c r="AJ9" s="129">
        <f>'12月'!J9</f>
        <v>8379597</v>
      </c>
      <c r="AK9" s="6">
        <f>'12月'!K9</f>
        <v>95.7</v>
      </c>
      <c r="AL9" s="128">
        <f>'3Q'!I9</f>
        <v>34989335</v>
      </c>
      <c r="AM9" s="129">
        <f>'3Q'!J9</f>
        <v>35906191</v>
      </c>
      <c r="AN9" s="6">
        <f>'3Q'!K9</f>
        <v>97.446523915611095</v>
      </c>
      <c r="AO9" s="4">
        <f>'1月'!I9</f>
        <v>6899349</v>
      </c>
      <c r="AP9" s="5">
        <f>'1月'!J9</f>
        <v>8239717</v>
      </c>
      <c r="AQ9" s="6">
        <f>'1月'!K9</f>
        <v>83.7</v>
      </c>
      <c r="AR9" s="4">
        <f>'2月'!I9</f>
        <v>8942532</v>
      </c>
      <c r="AS9" s="5">
        <f>'2月'!J9</f>
        <v>9385681</v>
      </c>
      <c r="AT9" s="6">
        <f>'2月'!K9</f>
        <v>95.3</v>
      </c>
      <c r="AU9" s="4">
        <f>'3月'!I9</f>
        <v>12434538</v>
      </c>
      <c r="AV9" s="5">
        <f>'3月'!J9</f>
        <v>11151837</v>
      </c>
      <c r="AW9" s="6">
        <f>'3月'!K9</f>
        <v>111.5</v>
      </c>
      <c r="AX9" s="4">
        <f>'4Q'!I9</f>
        <v>28276419</v>
      </c>
      <c r="AY9" s="5">
        <f>'4Q'!J9</f>
        <v>28777235</v>
      </c>
      <c r="AZ9" s="6">
        <f>'4Q'!K9</f>
        <v>98.259679917128935</v>
      </c>
    </row>
    <row r="10" spans="1:52" ht="15" customHeight="1" x14ac:dyDescent="0.15">
      <c r="A10" s="43" t="s">
        <v>72</v>
      </c>
      <c r="B10" s="128">
        <f>'4月'!I10</f>
        <v>35977227</v>
      </c>
      <c r="C10" s="129">
        <f>'4月'!J10</f>
        <v>30203317</v>
      </c>
      <c r="D10" s="6">
        <f>'4月'!K10</f>
        <v>119.1</v>
      </c>
      <c r="E10" s="128">
        <f>'5月'!I10</f>
        <v>39792229</v>
      </c>
      <c r="F10" s="129">
        <f>'5月'!J10</f>
        <v>37642954</v>
      </c>
      <c r="G10" s="6">
        <f>'5月'!K10</f>
        <v>105.7</v>
      </c>
      <c r="H10" s="128">
        <f>'6月'!I10</f>
        <v>33411448</v>
      </c>
      <c r="I10" s="129">
        <f>'6月'!J10</f>
        <v>30886394</v>
      </c>
      <c r="J10" s="6">
        <f>'6月'!K10</f>
        <v>108.2</v>
      </c>
      <c r="K10" s="128">
        <f>'1Q'!I10</f>
        <v>109180904</v>
      </c>
      <c r="L10" s="129">
        <f>'1Q'!J10</f>
        <v>98732665</v>
      </c>
      <c r="M10" s="6">
        <f>'1Q'!K10</f>
        <v>110.58235286163904</v>
      </c>
      <c r="N10" s="128">
        <f>'7月'!I10</f>
        <v>46008201</v>
      </c>
      <c r="O10" s="129">
        <f>'7月'!J10</f>
        <v>40699697</v>
      </c>
      <c r="P10" s="6">
        <f>'7月'!K10</f>
        <v>113</v>
      </c>
      <c r="Q10" s="128">
        <f>'8月'!I10</f>
        <v>65016205</v>
      </c>
      <c r="R10" s="129">
        <f>'8月'!J10</f>
        <v>57107726</v>
      </c>
      <c r="S10" s="6">
        <f>'8月'!K10</f>
        <v>113.8</v>
      </c>
      <c r="T10" s="128">
        <f>'9月'!I10</f>
        <v>43392748</v>
      </c>
      <c r="U10" s="129">
        <f>'9月'!J10</f>
        <v>42682068</v>
      </c>
      <c r="V10" s="6">
        <f>'9月'!K10</f>
        <v>101.7</v>
      </c>
      <c r="W10" s="128">
        <f>'2Q'!I10</f>
        <v>154417154</v>
      </c>
      <c r="X10" s="129">
        <f>'2Q'!J10</f>
        <v>140489491</v>
      </c>
      <c r="Y10" s="6">
        <f>'2Q'!K10</f>
        <v>109.9136689163462</v>
      </c>
      <c r="Z10" s="128">
        <f>上期!I10</f>
        <v>263598058</v>
      </c>
      <c r="AA10" s="129">
        <f>上期!J10</f>
        <v>239222156</v>
      </c>
      <c r="AB10" s="6">
        <f>上期!K10</f>
        <v>110.18965066095299</v>
      </c>
      <c r="AC10" s="128">
        <f>'10月'!I10</f>
        <v>43738710</v>
      </c>
      <c r="AD10" s="129">
        <f>'10月'!J10</f>
        <v>40008771</v>
      </c>
      <c r="AE10" s="6">
        <f>'10月'!K10</f>
        <v>109.3</v>
      </c>
      <c r="AF10" s="128">
        <f>'11月'!I10</f>
        <v>41115953</v>
      </c>
      <c r="AG10" s="129">
        <f>'11月'!J10</f>
        <v>37749819</v>
      </c>
      <c r="AH10" s="6">
        <f>'11月'!K10</f>
        <v>108.9</v>
      </c>
      <c r="AI10" s="128">
        <f>'12月'!I10</f>
        <v>43827191</v>
      </c>
      <c r="AJ10" s="129">
        <f>'12月'!J10</f>
        <v>39247630</v>
      </c>
      <c r="AK10" s="6">
        <f>'12月'!K10</f>
        <v>111.7</v>
      </c>
      <c r="AL10" s="128">
        <f>'3Q'!I10</f>
        <v>128681854</v>
      </c>
      <c r="AM10" s="129">
        <f>'3Q'!J10</f>
        <v>117006220</v>
      </c>
      <c r="AN10" s="6">
        <f>'3Q'!K10</f>
        <v>109.9786438703857</v>
      </c>
      <c r="AO10" s="4">
        <f>'1月'!I10</f>
        <v>37148230</v>
      </c>
      <c r="AP10" s="5">
        <f>'1月'!J10</f>
        <v>34864310</v>
      </c>
      <c r="AQ10" s="6">
        <f>'1月'!K10</f>
        <v>106.6</v>
      </c>
      <c r="AR10" s="4">
        <f>'2月'!I10</f>
        <v>36692679</v>
      </c>
      <c r="AS10" s="5">
        <f>'2月'!J10</f>
        <v>34932090</v>
      </c>
      <c r="AT10" s="6">
        <f>'2月'!K10</f>
        <v>105</v>
      </c>
      <c r="AU10" s="4">
        <f>'3月'!I10</f>
        <v>48012451</v>
      </c>
      <c r="AV10" s="5">
        <f>'3月'!J10</f>
        <v>42478690</v>
      </c>
      <c r="AW10" s="6">
        <f>'3月'!K10</f>
        <v>113</v>
      </c>
      <c r="AX10" s="4">
        <f>'4Q'!I10</f>
        <v>121853360</v>
      </c>
      <c r="AY10" s="5">
        <f>'4Q'!J10</f>
        <v>112275090</v>
      </c>
      <c r="AZ10" s="6">
        <f>'4Q'!K10</f>
        <v>108.53107309911753</v>
      </c>
    </row>
    <row r="11" spans="1:52" ht="15" customHeight="1" x14ac:dyDescent="0.15">
      <c r="A11" s="43" t="s">
        <v>2</v>
      </c>
      <c r="B11" s="128">
        <f>'4月'!I11</f>
        <v>0</v>
      </c>
      <c r="C11" s="129">
        <f>'4月'!J11</f>
        <v>0</v>
      </c>
      <c r="D11" s="7" t="str">
        <f>'4月'!K11</f>
        <v>－</v>
      </c>
      <c r="E11" s="128">
        <f>'5月'!I11</f>
        <v>0</v>
      </c>
      <c r="F11" s="129">
        <f>'5月'!J11</f>
        <v>0</v>
      </c>
      <c r="G11" s="7" t="str">
        <f>'5月'!K11</f>
        <v>－</v>
      </c>
      <c r="H11" s="128">
        <f>'6月'!I11</f>
        <v>0</v>
      </c>
      <c r="I11" s="129">
        <f>'6月'!J11</f>
        <v>0</v>
      </c>
      <c r="J11" s="7" t="str">
        <f>'6月'!K11</f>
        <v>－</v>
      </c>
      <c r="K11" s="128">
        <f>'1Q'!I11</f>
        <v>0</v>
      </c>
      <c r="L11" s="129">
        <f>'1Q'!J11</f>
        <v>0</v>
      </c>
      <c r="M11" s="7" t="str">
        <f>'1Q'!K11</f>
        <v>－</v>
      </c>
      <c r="N11" s="128">
        <f>'7月'!I11</f>
        <v>0</v>
      </c>
      <c r="O11" s="129">
        <f>'7月'!J11</f>
        <v>0</v>
      </c>
      <c r="P11" s="7" t="str">
        <f>'7月'!K11</f>
        <v>－</v>
      </c>
      <c r="Q11" s="128">
        <f>'8月'!I11</f>
        <v>0</v>
      </c>
      <c r="R11" s="129">
        <f>'8月'!J11</f>
        <v>0</v>
      </c>
      <c r="S11" s="7" t="str">
        <f>'8月'!K11</f>
        <v>－</v>
      </c>
      <c r="T11" s="128">
        <f>'9月'!I11</f>
        <v>0</v>
      </c>
      <c r="U11" s="129">
        <f>'9月'!J11</f>
        <v>0</v>
      </c>
      <c r="V11" s="7" t="str">
        <f>'9月'!K11</f>
        <v>－</v>
      </c>
      <c r="W11" s="128">
        <f>'2Q'!I11</f>
        <v>0</v>
      </c>
      <c r="X11" s="129">
        <f>'2Q'!J11</f>
        <v>0</v>
      </c>
      <c r="Y11" s="7" t="str">
        <f>'2Q'!K11</f>
        <v>-</v>
      </c>
      <c r="Z11" s="128">
        <f>上期!I11</f>
        <v>0</v>
      </c>
      <c r="AA11" s="129">
        <f>上期!J11</f>
        <v>0</v>
      </c>
      <c r="AB11" s="7" t="str">
        <f>上期!K11</f>
        <v>－</v>
      </c>
      <c r="AC11" s="128">
        <f>'10月'!I11</f>
        <v>0</v>
      </c>
      <c r="AD11" s="129">
        <f>'10月'!J11</f>
        <v>0</v>
      </c>
      <c r="AE11" s="7" t="str">
        <f>'10月'!K11</f>
        <v>－</v>
      </c>
      <c r="AF11" s="128">
        <f>'11月'!I11</f>
        <v>0</v>
      </c>
      <c r="AG11" s="129">
        <f>'11月'!J11</f>
        <v>0</v>
      </c>
      <c r="AH11" s="7" t="str">
        <f>'11月'!K11</f>
        <v>－</v>
      </c>
      <c r="AI11" s="128">
        <f>'12月'!I11</f>
        <v>0</v>
      </c>
      <c r="AJ11" s="129">
        <f>'12月'!J11</f>
        <v>0</v>
      </c>
      <c r="AK11" s="7" t="str">
        <f>'12月'!K11</f>
        <v>－</v>
      </c>
      <c r="AL11" s="128">
        <f>'3Q'!I11</f>
        <v>0</v>
      </c>
      <c r="AM11" s="129">
        <f>'3Q'!J11</f>
        <v>0</v>
      </c>
      <c r="AN11" s="7" t="str">
        <f>'3Q'!K11</f>
        <v>－</v>
      </c>
      <c r="AO11" s="4">
        <f>'1月'!I11</f>
        <v>0</v>
      </c>
      <c r="AP11" s="5">
        <f>'1月'!J11</f>
        <v>0</v>
      </c>
      <c r="AQ11" s="6" t="str">
        <f>'1月'!K11</f>
        <v>－</v>
      </c>
      <c r="AR11" s="4">
        <f>'2月'!I11</f>
        <v>0</v>
      </c>
      <c r="AS11" s="5">
        <f>'2月'!J11</f>
        <v>0</v>
      </c>
      <c r="AT11" s="6" t="str">
        <f>'2月'!K11</f>
        <v>－</v>
      </c>
      <c r="AU11" s="4">
        <f>'3月'!I11</f>
        <v>0</v>
      </c>
      <c r="AV11" s="5">
        <f>'3月'!J11</f>
        <v>0</v>
      </c>
      <c r="AW11" s="6" t="str">
        <f>'3月'!K11</f>
        <v>－</v>
      </c>
      <c r="AX11" s="4">
        <f>'4Q'!I11</f>
        <v>0</v>
      </c>
      <c r="AY11" s="5">
        <f>'4Q'!J11</f>
        <v>0</v>
      </c>
      <c r="AZ11" s="6" t="str">
        <f>'4Q'!K11</f>
        <v>－</v>
      </c>
    </row>
    <row r="12" spans="1:52" ht="15" customHeight="1" x14ac:dyDescent="0.15">
      <c r="A12" s="43" t="s">
        <v>3</v>
      </c>
      <c r="B12" s="128">
        <f>'4月'!I12</f>
        <v>12450000</v>
      </c>
      <c r="C12" s="129">
        <f>'4月'!J12</f>
        <v>12345000</v>
      </c>
      <c r="D12" s="6">
        <f>'4月'!K12</f>
        <v>100.9</v>
      </c>
      <c r="E12" s="128">
        <f>'5月'!I12</f>
        <v>13088000</v>
      </c>
      <c r="F12" s="129">
        <f>'5月'!J12</f>
        <v>14012000</v>
      </c>
      <c r="G12" s="6">
        <f>'5月'!K12</f>
        <v>93.4</v>
      </c>
      <c r="H12" s="128">
        <f>'6月'!I12</f>
        <v>13087000</v>
      </c>
      <c r="I12" s="129">
        <f>'6月'!J12</f>
        <v>13486000</v>
      </c>
      <c r="J12" s="6">
        <f>'6月'!K12</f>
        <v>97</v>
      </c>
      <c r="K12" s="128">
        <f>'1Q'!I12</f>
        <v>38625000</v>
      </c>
      <c r="L12" s="129">
        <f>'1Q'!J12</f>
        <v>39843000</v>
      </c>
      <c r="M12" s="6">
        <f>'1Q'!K12</f>
        <v>96.943001280024106</v>
      </c>
      <c r="N12" s="128">
        <f>'7月'!I12</f>
        <v>17228000</v>
      </c>
      <c r="O12" s="129">
        <f>'7月'!J12</f>
        <v>17905000</v>
      </c>
      <c r="P12" s="6">
        <f>'7月'!K12</f>
        <v>96.2</v>
      </c>
      <c r="Q12" s="128">
        <f>'8月'!I12</f>
        <v>19159000</v>
      </c>
      <c r="R12" s="129">
        <f>'8月'!J12</f>
        <v>20064000</v>
      </c>
      <c r="S12" s="6">
        <f>'8月'!K12</f>
        <v>95.5</v>
      </c>
      <c r="T12" s="128">
        <f>'9月'!I12</f>
        <v>15804000</v>
      </c>
      <c r="U12" s="129">
        <f>'9月'!J12</f>
        <v>17286000</v>
      </c>
      <c r="V12" s="6">
        <f>'9月'!K12</f>
        <v>91.4</v>
      </c>
      <c r="W12" s="128">
        <f>'2Q'!I12</f>
        <v>52191000</v>
      </c>
      <c r="X12" s="129">
        <f>'2Q'!J12</f>
        <v>55255000</v>
      </c>
      <c r="Y12" s="6">
        <f>'2Q'!K12</f>
        <v>94.454800470545649</v>
      </c>
      <c r="Z12" s="128">
        <f>上期!I12</f>
        <v>90816000</v>
      </c>
      <c r="AA12" s="129">
        <f>上期!J12</f>
        <v>95098000</v>
      </c>
      <c r="AB12" s="6">
        <f>上期!K12</f>
        <v>95.497276493722268</v>
      </c>
      <c r="AC12" s="128">
        <f>'10月'!I12</f>
        <v>15910000</v>
      </c>
      <c r="AD12" s="129">
        <f>'10月'!J12</f>
        <v>16719000</v>
      </c>
      <c r="AE12" s="6">
        <f>'10月'!K12</f>
        <v>95.2</v>
      </c>
      <c r="AF12" s="128">
        <f>'11月'!I12</f>
        <v>14360000</v>
      </c>
      <c r="AG12" s="129">
        <f>'11月'!J12</f>
        <v>14548000</v>
      </c>
      <c r="AH12" s="6">
        <f>'11月'!K12</f>
        <v>98.7</v>
      </c>
      <c r="AI12" s="128">
        <f>'12月'!I12</f>
        <v>12885000</v>
      </c>
      <c r="AJ12" s="129">
        <f>'12月'!J12</f>
        <v>13237000</v>
      </c>
      <c r="AK12" s="6">
        <f>'12月'!K12</f>
        <v>97.3</v>
      </c>
      <c r="AL12" s="128">
        <f>'3Q'!I12</f>
        <v>43155000</v>
      </c>
      <c r="AM12" s="129">
        <f>'3Q'!J12</f>
        <v>44504000</v>
      </c>
      <c r="AN12" s="6">
        <f>'3Q'!K12</f>
        <v>96.968811792198451</v>
      </c>
      <c r="AO12" s="4">
        <f>'1月'!I12</f>
        <v>10965000</v>
      </c>
      <c r="AP12" s="5">
        <f>'1月'!J12</f>
        <v>13875000</v>
      </c>
      <c r="AQ12" s="6">
        <f>'1月'!K12</f>
        <v>79</v>
      </c>
      <c r="AR12" s="4">
        <f>'2月'!I12</f>
        <v>13242000</v>
      </c>
      <c r="AS12" s="5">
        <f>'2月'!J12</f>
        <v>13875000</v>
      </c>
      <c r="AT12" s="6">
        <f>'2月'!K12</f>
        <v>95.4</v>
      </c>
      <c r="AU12" s="4">
        <f>'3月'!I12</f>
        <v>16830000</v>
      </c>
      <c r="AV12" s="5">
        <f>'3月'!J12</f>
        <v>16691000</v>
      </c>
      <c r="AW12" s="6">
        <f>'3月'!K12</f>
        <v>100.8</v>
      </c>
      <c r="AX12" s="4">
        <f>'4Q'!I12</f>
        <v>41037000</v>
      </c>
      <c r="AY12" s="5">
        <f>'4Q'!J12</f>
        <v>44441000</v>
      </c>
      <c r="AZ12" s="6">
        <f>'4Q'!K12</f>
        <v>92.34040638149456</v>
      </c>
    </row>
    <row r="13" spans="1:52" ht="15" customHeight="1" x14ac:dyDescent="0.15">
      <c r="A13" s="43" t="s">
        <v>46</v>
      </c>
      <c r="B13" s="128">
        <f>'4月'!I13</f>
        <v>8501030</v>
      </c>
      <c r="C13" s="130">
        <f>'4月'!J13</f>
        <v>7845057</v>
      </c>
      <c r="D13" s="6">
        <f>'4月'!K13</f>
        <v>108.4</v>
      </c>
      <c r="E13" s="128">
        <f>'5月'!I13</f>
        <v>8392245</v>
      </c>
      <c r="F13" s="130">
        <f>'5月'!J13</f>
        <v>8787286</v>
      </c>
      <c r="G13" s="6">
        <f>'5月'!K13</f>
        <v>95.5</v>
      </c>
      <c r="H13" s="128">
        <f>'6月'!I13</f>
        <v>9199622</v>
      </c>
      <c r="I13" s="130">
        <f>'6月'!J13</f>
        <v>8496200</v>
      </c>
      <c r="J13" s="6">
        <f>'6月'!K13</f>
        <v>108.3</v>
      </c>
      <c r="K13" s="128">
        <f>'1Q'!I13</f>
        <v>26092897</v>
      </c>
      <c r="L13" s="130">
        <f>'1Q'!J13</f>
        <v>25128543</v>
      </c>
      <c r="M13" s="6">
        <f>'1Q'!K13</f>
        <v>103.83768370494064</v>
      </c>
      <c r="N13" s="128">
        <f>'7月'!I13</f>
        <v>12820454</v>
      </c>
      <c r="O13" s="130">
        <f>'7月'!J13</f>
        <v>12310593</v>
      </c>
      <c r="P13" s="6">
        <f>'7月'!K13</f>
        <v>104.1</v>
      </c>
      <c r="Q13" s="128">
        <f>'8月'!I13</f>
        <v>15464014</v>
      </c>
      <c r="R13" s="130">
        <f>'8月'!J13</f>
        <v>14058996</v>
      </c>
      <c r="S13" s="6">
        <f>'8月'!K13</f>
        <v>110</v>
      </c>
      <c r="T13" s="128">
        <f>'9月'!I13</f>
        <v>11368058</v>
      </c>
      <c r="U13" s="130">
        <f>'9月'!J13</f>
        <v>11476264</v>
      </c>
      <c r="V13" s="6">
        <f>'9月'!K13</f>
        <v>99.1</v>
      </c>
      <c r="W13" s="128">
        <f>'2Q'!I13</f>
        <v>39652526</v>
      </c>
      <c r="X13" s="130">
        <f>'2Q'!J13</f>
        <v>37845853</v>
      </c>
      <c r="Y13" s="6">
        <f>'2Q'!K13</f>
        <v>104.77376741911459</v>
      </c>
      <c r="Z13" s="128">
        <f>上期!I13</f>
        <v>65745423</v>
      </c>
      <c r="AA13" s="130">
        <f>上期!J13</f>
        <v>62974396</v>
      </c>
      <c r="AB13" s="6">
        <f>上期!K13</f>
        <v>104.40024387054065</v>
      </c>
      <c r="AC13" s="128">
        <f>'10月'!I13</f>
        <v>10683488</v>
      </c>
      <c r="AD13" s="130">
        <f>'10月'!J13</f>
        <v>10541920</v>
      </c>
      <c r="AE13" s="6">
        <f>'10月'!K13</f>
        <v>101.3</v>
      </c>
      <c r="AF13" s="128">
        <f>'11月'!I13</f>
        <v>10416391</v>
      </c>
      <c r="AG13" s="130">
        <f>'11月'!J13</f>
        <v>9422368</v>
      </c>
      <c r="AH13" s="6">
        <f>'11月'!K13</f>
        <v>110.5</v>
      </c>
      <c r="AI13" s="128">
        <f>'12月'!I13</f>
        <v>9464083</v>
      </c>
      <c r="AJ13" s="130">
        <f>'12月'!J13</f>
        <v>8886428</v>
      </c>
      <c r="AK13" s="6">
        <f>'12月'!K13</f>
        <v>106.5</v>
      </c>
      <c r="AL13" s="128">
        <f>'3Q'!I13</f>
        <v>30563962</v>
      </c>
      <c r="AM13" s="130">
        <f>'3Q'!J13</f>
        <v>28850716</v>
      </c>
      <c r="AN13" s="6">
        <f>'3Q'!K13</f>
        <v>105.9383136279876</v>
      </c>
      <c r="AO13" s="4">
        <f>'1月'!I13</f>
        <v>8179901</v>
      </c>
      <c r="AP13" s="8">
        <f>'1月'!J13</f>
        <v>7542598</v>
      </c>
      <c r="AQ13" s="6">
        <f>'1月'!K13</f>
        <v>108.4</v>
      </c>
      <c r="AR13" s="4">
        <f>'2月'!I13</f>
        <v>9318349</v>
      </c>
      <c r="AS13" s="8">
        <f>'2月'!J13</f>
        <v>9132865</v>
      </c>
      <c r="AT13" s="6">
        <f>'2月'!K13</f>
        <v>102</v>
      </c>
      <c r="AU13" s="4">
        <f>'3月'!I13</f>
        <v>11902350</v>
      </c>
      <c r="AV13" s="8">
        <f>'3月'!J13</f>
        <v>11260073</v>
      </c>
      <c r="AW13" s="6">
        <f>'3月'!K13</f>
        <v>105.7</v>
      </c>
      <c r="AX13" s="4">
        <f>'4Q'!I13</f>
        <v>29400600</v>
      </c>
      <c r="AY13" s="8">
        <f>'4Q'!J13</f>
        <v>27935536</v>
      </c>
      <c r="AZ13" s="6">
        <f>'4Q'!K13</f>
        <v>105.24444564084972</v>
      </c>
    </row>
    <row r="14" spans="1:52" ht="15" customHeight="1" x14ac:dyDescent="0.15">
      <c r="A14" s="43" t="s">
        <v>73</v>
      </c>
      <c r="B14" s="128">
        <f>'4月'!I14</f>
        <v>7479795</v>
      </c>
      <c r="C14" s="129">
        <f>'4月'!J14</f>
        <v>7869139</v>
      </c>
      <c r="D14" s="6">
        <f>'4月'!K14</f>
        <v>95.1</v>
      </c>
      <c r="E14" s="128">
        <f>'5月'!I14</f>
        <v>8870106</v>
      </c>
      <c r="F14" s="129">
        <f>'5月'!J14</f>
        <v>10405053</v>
      </c>
      <c r="G14" s="6">
        <f>'5月'!K14</f>
        <v>85.2</v>
      </c>
      <c r="H14" s="128">
        <f>'6月'!I14</f>
        <v>9194123</v>
      </c>
      <c r="I14" s="129">
        <f>'6月'!J14</f>
        <v>10154349</v>
      </c>
      <c r="J14" s="6">
        <f>'6月'!K14</f>
        <v>90.5</v>
      </c>
      <c r="K14" s="128">
        <f>'1Q'!I14</f>
        <v>25544024</v>
      </c>
      <c r="L14" s="129">
        <f>'1Q'!J14</f>
        <v>28428541</v>
      </c>
      <c r="M14" s="6">
        <f>'1Q'!K14</f>
        <v>89.853446928563798</v>
      </c>
      <c r="N14" s="128">
        <f>'7月'!I14</f>
        <v>8765686</v>
      </c>
      <c r="O14" s="129">
        <f>'7月'!J14</f>
        <v>8650643</v>
      </c>
      <c r="P14" s="6">
        <f>'7月'!K14</f>
        <v>101.3</v>
      </c>
      <c r="Q14" s="128">
        <f>'8月'!I14</f>
        <v>8373372</v>
      </c>
      <c r="R14" s="129">
        <f>'8月'!J14</f>
        <v>9039530</v>
      </c>
      <c r="S14" s="6">
        <f>'8月'!K14</f>
        <v>92.6</v>
      </c>
      <c r="T14" s="128">
        <f>'9月'!I14</f>
        <v>8552558</v>
      </c>
      <c r="U14" s="129">
        <f>'9月'!J14</f>
        <v>8310036</v>
      </c>
      <c r="V14" s="6">
        <f>'9月'!K14</f>
        <v>102.9</v>
      </c>
      <c r="W14" s="128">
        <f>'2Q'!I14</f>
        <v>25691616</v>
      </c>
      <c r="X14" s="129">
        <f>'2Q'!J14</f>
        <v>26000209</v>
      </c>
      <c r="Y14" s="6">
        <f>'2Q'!K14</f>
        <v>98.813113386896234</v>
      </c>
      <c r="Z14" s="128">
        <f>上期!I14</f>
        <v>51235640</v>
      </c>
      <c r="AA14" s="129">
        <f>上期!J14</f>
        <v>54428750</v>
      </c>
      <c r="AB14" s="6">
        <f>上期!K14</f>
        <v>94.133412948120252</v>
      </c>
      <c r="AC14" s="128">
        <f>'10月'!I14</f>
        <v>12412342</v>
      </c>
      <c r="AD14" s="129">
        <f>'10月'!J14</f>
        <v>13582228</v>
      </c>
      <c r="AE14" s="6">
        <f>'10月'!K14</f>
        <v>91.4</v>
      </c>
      <c r="AF14" s="128">
        <f>'11月'!I14</f>
        <v>11531992</v>
      </c>
      <c r="AG14" s="129">
        <f>'11月'!J14</f>
        <v>11958188</v>
      </c>
      <c r="AH14" s="6">
        <f>'11月'!K14</f>
        <v>96.4</v>
      </c>
      <c r="AI14" s="128">
        <f>'12月'!I14</f>
        <v>8542533</v>
      </c>
      <c r="AJ14" s="129">
        <f>'12月'!J14</f>
        <v>9201707</v>
      </c>
      <c r="AK14" s="6">
        <f>'12月'!K14</f>
        <v>92.8</v>
      </c>
      <c r="AL14" s="128">
        <f>'3Q'!I14</f>
        <v>32486867</v>
      </c>
      <c r="AM14" s="129">
        <f>'3Q'!J14</f>
        <v>34742123</v>
      </c>
      <c r="AN14" s="6">
        <f>'3Q'!K14</f>
        <v>93.508583226189145</v>
      </c>
      <c r="AO14" s="4">
        <f>'1月'!I14</f>
        <v>5559615</v>
      </c>
      <c r="AP14" s="5">
        <f>'1月'!J14</f>
        <v>6234544</v>
      </c>
      <c r="AQ14" s="6">
        <f>'1月'!K14</f>
        <v>89.2</v>
      </c>
      <c r="AR14" s="4">
        <f>'2月'!I14</f>
        <v>6161877</v>
      </c>
      <c r="AS14" s="5">
        <f>'2月'!J14</f>
        <v>5835090</v>
      </c>
      <c r="AT14" s="6">
        <f>'2月'!K14</f>
        <v>105.6</v>
      </c>
      <c r="AU14" s="4">
        <f>'3月'!I14</f>
        <v>6335816</v>
      </c>
      <c r="AV14" s="5">
        <f>'3月'!J14</f>
        <v>6841949</v>
      </c>
      <c r="AW14" s="6">
        <f>'3月'!K14</f>
        <v>92.6</v>
      </c>
      <c r="AX14" s="4">
        <f>'4Q'!I14</f>
        <v>18057308</v>
      </c>
      <c r="AY14" s="5">
        <f>'4Q'!J14</f>
        <v>18911583</v>
      </c>
      <c r="AZ14" s="6">
        <f>'4Q'!K14</f>
        <v>95.482794856464423</v>
      </c>
    </row>
    <row r="15" spans="1:52" ht="15" customHeight="1" x14ac:dyDescent="0.15">
      <c r="A15" s="43" t="s">
        <v>7</v>
      </c>
      <c r="B15" s="128">
        <f>'4月'!I15</f>
        <v>8069496</v>
      </c>
      <c r="C15" s="127">
        <f>'4月'!J15</f>
        <v>8376643</v>
      </c>
      <c r="D15" s="6">
        <f>'4月'!K15</f>
        <v>96.3</v>
      </c>
      <c r="E15" s="128">
        <f>'5月'!I15</f>
        <v>6454484</v>
      </c>
      <c r="F15" s="127">
        <f>'5月'!J15</f>
        <v>6677832</v>
      </c>
      <c r="G15" s="6">
        <f>'5月'!K15</f>
        <v>96.7</v>
      </c>
      <c r="H15" s="128">
        <f>'6月'!I15</f>
        <v>6625967</v>
      </c>
      <c r="I15" s="127">
        <f>'6月'!J15</f>
        <v>7101242</v>
      </c>
      <c r="J15" s="6">
        <f>'6月'!K15</f>
        <v>93.3</v>
      </c>
      <c r="K15" s="128">
        <f>'1Q'!I15</f>
        <v>21149947</v>
      </c>
      <c r="L15" s="127">
        <f>'1Q'!J15</f>
        <v>22155717</v>
      </c>
      <c r="M15" s="6">
        <f>'1Q'!K15</f>
        <v>95.460449327819092</v>
      </c>
      <c r="N15" s="128">
        <f>'7月'!I15</f>
        <v>8605320</v>
      </c>
      <c r="O15" s="127">
        <f>'7月'!J15</f>
        <v>9041290</v>
      </c>
      <c r="P15" s="6">
        <f>'7月'!K15</f>
        <v>95.2</v>
      </c>
      <c r="Q15" s="128">
        <f>'8月'!I15</f>
        <v>7494193</v>
      </c>
      <c r="R15" s="127">
        <f>'8月'!J15</f>
        <v>8658026</v>
      </c>
      <c r="S15" s="6">
        <f>'8月'!K15</f>
        <v>86.6</v>
      </c>
      <c r="T15" s="128">
        <f>'9月'!I15</f>
        <v>8214865</v>
      </c>
      <c r="U15" s="127">
        <f>'9月'!J15</f>
        <v>7968530</v>
      </c>
      <c r="V15" s="6">
        <f>'9月'!K15</f>
        <v>103.1</v>
      </c>
      <c r="W15" s="128">
        <f>'2Q'!I15</f>
        <v>24314378</v>
      </c>
      <c r="X15" s="127">
        <f>'2Q'!J15</f>
        <v>25667846</v>
      </c>
      <c r="Y15" s="6">
        <f>'2Q'!K15</f>
        <v>94.726990336469996</v>
      </c>
      <c r="Z15" s="128">
        <f>上期!I15</f>
        <v>45464325</v>
      </c>
      <c r="AA15" s="127">
        <f>上期!J15</f>
        <v>47823563</v>
      </c>
      <c r="AB15" s="6">
        <f>上期!K15</f>
        <v>95.066787474617897</v>
      </c>
      <c r="AC15" s="128">
        <f>'10月'!I15</f>
        <v>8957269</v>
      </c>
      <c r="AD15" s="127">
        <f>'10月'!J15</f>
        <v>9935944</v>
      </c>
      <c r="AE15" s="6">
        <f>'10月'!K15</f>
        <v>90.2</v>
      </c>
      <c r="AF15" s="128">
        <f>'11月'!I15</f>
        <v>8737733</v>
      </c>
      <c r="AG15" s="127">
        <f>'11月'!J15</f>
        <v>8527964</v>
      </c>
      <c r="AH15" s="6">
        <f>'11月'!K15</f>
        <v>102.5</v>
      </c>
      <c r="AI15" s="128">
        <f>'12月'!I15</f>
        <v>7386352</v>
      </c>
      <c r="AJ15" s="127">
        <f>'12月'!J15</f>
        <v>7255776</v>
      </c>
      <c r="AK15" s="6">
        <f>'12月'!K15</f>
        <v>101.8</v>
      </c>
      <c r="AL15" s="128">
        <f>'3Q'!I15</f>
        <v>25081354</v>
      </c>
      <c r="AM15" s="127">
        <f>'3Q'!J15</f>
        <v>25719684</v>
      </c>
      <c r="AN15" s="6">
        <f>'3Q'!K15</f>
        <v>97.518126583514785</v>
      </c>
      <c r="AO15" s="4">
        <f>'1月'!I15</f>
        <v>6301933</v>
      </c>
      <c r="AP15" s="9">
        <f>'1月'!J15</f>
        <v>6402762</v>
      </c>
      <c r="AQ15" s="6">
        <f>'1月'!K15</f>
        <v>98.4</v>
      </c>
      <c r="AR15" s="4">
        <f>'2月'!I15</f>
        <v>7529367</v>
      </c>
      <c r="AS15" s="9">
        <f>'2月'!J15</f>
        <v>7704535</v>
      </c>
      <c r="AT15" s="6">
        <f>'2月'!K15</f>
        <v>97.7</v>
      </c>
      <c r="AU15" s="4">
        <f>'3月'!I15</f>
        <v>9128214</v>
      </c>
      <c r="AV15" s="9">
        <f>'3月'!J15</f>
        <v>9328731</v>
      </c>
      <c r="AW15" s="6">
        <f>'3月'!K15</f>
        <v>97.9</v>
      </c>
      <c r="AX15" s="4">
        <f>'4Q'!I15</f>
        <v>22959514</v>
      </c>
      <c r="AY15" s="9">
        <f>'4Q'!J15</f>
        <v>23436028</v>
      </c>
      <c r="AZ15" s="6">
        <f>'4Q'!K15</f>
        <v>97.966745900798543</v>
      </c>
    </row>
    <row r="16" spans="1:52" ht="15" customHeight="1" x14ac:dyDescent="0.15">
      <c r="A16" s="43" t="s">
        <v>74</v>
      </c>
      <c r="B16" s="128">
        <f>'4月'!I16</f>
        <v>3602647</v>
      </c>
      <c r="C16" s="129">
        <f>'4月'!J16</f>
        <v>3811495</v>
      </c>
      <c r="D16" s="6">
        <f>'4月'!K16</f>
        <v>94.5</v>
      </c>
      <c r="E16" s="128">
        <f>'5月'!I16</f>
        <v>3288387</v>
      </c>
      <c r="F16" s="129">
        <f>'5月'!J16</f>
        <v>3431606</v>
      </c>
      <c r="G16" s="6">
        <f>'5月'!K16</f>
        <v>95.8</v>
      </c>
      <c r="H16" s="128">
        <f>'6月'!I16</f>
        <v>4086686</v>
      </c>
      <c r="I16" s="129">
        <f>'6月'!J16</f>
        <v>3871531</v>
      </c>
      <c r="J16" s="6">
        <f>'6月'!K16</f>
        <v>105.6</v>
      </c>
      <c r="K16" s="128">
        <f>'1Q'!I16</f>
        <v>10977720</v>
      </c>
      <c r="L16" s="129">
        <f>'1Q'!J16</f>
        <v>11114632</v>
      </c>
      <c r="M16" s="6">
        <f>'1Q'!K16</f>
        <v>98.768182338380612</v>
      </c>
      <c r="N16" s="128">
        <f>'7月'!I16</f>
        <v>4535462</v>
      </c>
      <c r="O16" s="129">
        <f>'7月'!J16</f>
        <v>4382997</v>
      </c>
      <c r="P16" s="6">
        <f>'7月'!K16</f>
        <v>103.5</v>
      </c>
      <c r="Q16" s="128">
        <f>'8月'!I16</f>
        <v>3707578</v>
      </c>
      <c r="R16" s="129">
        <f>'8月'!J16</f>
        <v>3888660</v>
      </c>
      <c r="S16" s="6">
        <f>'8月'!K16</f>
        <v>95.3</v>
      </c>
      <c r="T16" s="128">
        <f>'9月'!I16</f>
        <v>3909534</v>
      </c>
      <c r="U16" s="129">
        <f>'9月'!J16</f>
        <v>3715793</v>
      </c>
      <c r="V16" s="6">
        <f>'9月'!K16</f>
        <v>105.2</v>
      </c>
      <c r="W16" s="128">
        <f>'2Q'!I16</f>
        <v>12152574</v>
      </c>
      <c r="X16" s="129">
        <f>'2Q'!J16</f>
        <v>11987450</v>
      </c>
      <c r="Y16" s="6">
        <f>'2Q'!K16</f>
        <v>101.37747394149714</v>
      </c>
      <c r="Z16" s="128">
        <f>上期!I16</f>
        <v>23130294</v>
      </c>
      <c r="AA16" s="129">
        <f>上期!J16</f>
        <v>23102082</v>
      </c>
      <c r="AB16" s="6">
        <f>上期!K16</f>
        <v>100.12211886357257</v>
      </c>
      <c r="AC16" s="128">
        <f>'10月'!I16</f>
        <v>4133415</v>
      </c>
      <c r="AD16" s="129">
        <f>'10月'!J16</f>
        <v>4284719</v>
      </c>
      <c r="AE16" s="6">
        <f>'10月'!K16</f>
        <v>96.5</v>
      </c>
      <c r="AF16" s="128">
        <f>'11月'!I16</f>
        <v>4165653</v>
      </c>
      <c r="AG16" s="129">
        <f>'11月'!J16</f>
        <v>4110958</v>
      </c>
      <c r="AH16" s="6">
        <f>'11月'!K16</f>
        <v>101.3</v>
      </c>
      <c r="AI16" s="128">
        <f>'12月'!I16</f>
        <v>3719714</v>
      </c>
      <c r="AJ16" s="129">
        <f>'12月'!J16</f>
        <v>3827557</v>
      </c>
      <c r="AK16" s="6">
        <f>'12月'!K16</f>
        <v>97.2</v>
      </c>
      <c r="AL16" s="128">
        <f>'3Q'!I16</f>
        <v>12018782</v>
      </c>
      <c r="AM16" s="129">
        <f>'3Q'!J16</f>
        <v>12223234</v>
      </c>
      <c r="AN16" s="6">
        <f>'3Q'!K16</f>
        <v>98.327349374150899</v>
      </c>
      <c r="AO16" s="4">
        <f>'1月'!I16</f>
        <v>3338833</v>
      </c>
      <c r="AP16" s="5">
        <f>'1月'!J16</f>
        <v>3488534</v>
      </c>
      <c r="AQ16" s="6">
        <f>'1月'!K16</f>
        <v>95.7</v>
      </c>
      <c r="AR16" s="4">
        <f>'2月'!I16</f>
        <v>3861938</v>
      </c>
      <c r="AS16" s="5">
        <f>'2月'!J16</f>
        <v>3664018</v>
      </c>
      <c r="AT16" s="6">
        <f>'2月'!K16</f>
        <v>105.4</v>
      </c>
      <c r="AU16" s="4">
        <f>'3月'!I16</f>
        <v>4482568</v>
      </c>
      <c r="AV16" s="5">
        <f>'3月'!J16</f>
        <v>4112139</v>
      </c>
      <c r="AW16" s="6">
        <f>'3月'!K16</f>
        <v>109</v>
      </c>
      <c r="AX16" s="4">
        <f>'4Q'!I16</f>
        <v>11683339</v>
      </c>
      <c r="AY16" s="5">
        <f>'4Q'!J16</f>
        <v>11264691</v>
      </c>
      <c r="AZ16" s="6">
        <f>'4Q'!K16</f>
        <v>103.71646235125314</v>
      </c>
    </row>
    <row r="17" spans="1:52" ht="15" customHeight="1" x14ac:dyDescent="0.15">
      <c r="A17" s="43" t="s">
        <v>5</v>
      </c>
      <c r="B17" s="128">
        <f>'4月'!I17</f>
        <v>2897093</v>
      </c>
      <c r="C17" s="129">
        <f>'4月'!J17</f>
        <v>2889654</v>
      </c>
      <c r="D17" s="6">
        <f>'4月'!K17</f>
        <v>100.3</v>
      </c>
      <c r="E17" s="128">
        <f>'5月'!I17</f>
        <v>3121709</v>
      </c>
      <c r="F17" s="129">
        <f>'5月'!J17</f>
        <v>3393135</v>
      </c>
      <c r="G17" s="6">
        <f>'5月'!K17</f>
        <v>92</v>
      </c>
      <c r="H17" s="128">
        <f>'6月'!I17</f>
        <v>5280882</v>
      </c>
      <c r="I17" s="129">
        <f>'6月'!J17</f>
        <v>5230198</v>
      </c>
      <c r="J17" s="6">
        <f>'6月'!K17</f>
        <v>101</v>
      </c>
      <c r="K17" s="128">
        <f>'1Q'!I17</f>
        <v>11299684</v>
      </c>
      <c r="L17" s="129">
        <f>'1Q'!J17</f>
        <v>11512987</v>
      </c>
      <c r="M17" s="6">
        <f>'1Q'!K17</f>
        <v>98.147283585050516</v>
      </c>
      <c r="N17" s="128">
        <f>'7月'!I17</f>
        <v>6978243</v>
      </c>
      <c r="O17" s="129">
        <f>'7月'!J17</f>
        <v>7120349</v>
      </c>
      <c r="P17" s="6">
        <f>'7月'!K17</f>
        <v>98</v>
      </c>
      <c r="Q17" s="128">
        <f>'8月'!I17</f>
        <v>4282118</v>
      </c>
      <c r="R17" s="129">
        <f>'8月'!J17</f>
        <v>4374146</v>
      </c>
      <c r="S17" s="6">
        <f>'8月'!K17</f>
        <v>97.9</v>
      </c>
      <c r="T17" s="128">
        <f>'9月'!I17</f>
        <v>5586885</v>
      </c>
      <c r="U17" s="129">
        <f>'9月'!J17</f>
        <v>5844634</v>
      </c>
      <c r="V17" s="6">
        <f>'9月'!K17</f>
        <v>95.6</v>
      </c>
      <c r="W17" s="128">
        <f>'2Q'!I17</f>
        <v>16847246</v>
      </c>
      <c r="X17" s="129">
        <f>'2Q'!J17</f>
        <v>17339129</v>
      </c>
      <c r="Y17" s="6">
        <f>'2Q'!K17</f>
        <v>97.163162001966768</v>
      </c>
      <c r="Z17" s="128">
        <f>上期!I17</f>
        <v>28146930</v>
      </c>
      <c r="AA17" s="129">
        <f>上期!J17</f>
        <v>28852116</v>
      </c>
      <c r="AB17" s="6">
        <f>上期!K17</f>
        <v>97.555860374330948</v>
      </c>
      <c r="AC17" s="128">
        <f>'10月'!I17</f>
        <v>6404791</v>
      </c>
      <c r="AD17" s="129">
        <f>'10月'!J17</f>
        <v>6902952</v>
      </c>
      <c r="AE17" s="6">
        <f>'10月'!K17</f>
        <v>92.8</v>
      </c>
      <c r="AF17" s="128">
        <f>'11月'!I17</f>
        <v>8711703</v>
      </c>
      <c r="AG17" s="129">
        <f>'11月'!J17</f>
        <v>8685458</v>
      </c>
      <c r="AH17" s="6">
        <f>'11月'!K17</f>
        <v>100.3</v>
      </c>
      <c r="AI17" s="128">
        <f>'12月'!I17</f>
        <v>4654497</v>
      </c>
      <c r="AJ17" s="129">
        <f>'12月'!J17</f>
        <v>4857642</v>
      </c>
      <c r="AK17" s="6">
        <f>'12月'!K17</f>
        <v>95.8</v>
      </c>
      <c r="AL17" s="128">
        <f>'3Q'!I17</f>
        <v>19770991</v>
      </c>
      <c r="AM17" s="129">
        <f>'3Q'!J17</f>
        <v>20446052</v>
      </c>
      <c r="AN17" s="6">
        <f>'3Q'!K17</f>
        <v>96.698330807336291</v>
      </c>
      <c r="AO17" s="4">
        <f>'1月'!I17</f>
        <v>4698230</v>
      </c>
      <c r="AP17" s="5">
        <f>'1月'!J17</f>
        <v>4968790</v>
      </c>
      <c r="AQ17" s="6">
        <f>'1月'!K17</f>
        <v>94.6</v>
      </c>
      <c r="AR17" s="4">
        <f>'2月'!I17</f>
        <v>6489732</v>
      </c>
      <c r="AS17" s="5">
        <f>'2月'!J17</f>
        <v>6703352</v>
      </c>
      <c r="AT17" s="6">
        <f>'2月'!K17</f>
        <v>96.8</v>
      </c>
      <c r="AU17" s="4">
        <f>'3月'!I17</f>
        <v>5053137</v>
      </c>
      <c r="AV17" s="5">
        <f>'3月'!J17</f>
        <v>5377350</v>
      </c>
      <c r="AW17" s="6">
        <f>'3月'!K17</f>
        <v>94</v>
      </c>
      <c r="AX17" s="4">
        <f>'4Q'!I17</f>
        <v>16241099</v>
      </c>
      <c r="AY17" s="5">
        <f>'4Q'!J17</f>
        <v>17049492</v>
      </c>
      <c r="AZ17" s="6">
        <f>'4Q'!K17</f>
        <v>95.25855081195381</v>
      </c>
    </row>
    <row r="18" spans="1:52" ht="15" customHeight="1" x14ac:dyDescent="0.15">
      <c r="A18" s="43" t="s">
        <v>4</v>
      </c>
      <c r="B18" s="128">
        <f>'4月'!I18</f>
        <v>5263325</v>
      </c>
      <c r="C18" s="129">
        <f>'4月'!J18</f>
        <v>5343438</v>
      </c>
      <c r="D18" s="6">
        <f>'4月'!K18</f>
        <v>98.5</v>
      </c>
      <c r="E18" s="128">
        <f>'5月'!I18</f>
        <v>6824189</v>
      </c>
      <c r="F18" s="129">
        <f>'5月'!J18</f>
        <v>7230236</v>
      </c>
      <c r="G18" s="6">
        <f>'5月'!K18</f>
        <v>94.4</v>
      </c>
      <c r="H18" s="128">
        <f>'6月'!I18</f>
        <v>7207522</v>
      </c>
      <c r="I18" s="129">
        <f>'6月'!J18</f>
        <v>6973389</v>
      </c>
      <c r="J18" s="6">
        <f>'6月'!K18</f>
        <v>103.4</v>
      </c>
      <c r="K18" s="128">
        <f>'1Q'!I18</f>
        <v>19295036</v>
      </c>
      <c r="L18" s="129">
        <f>'1Q'!J18</f>
        <v>19547063</v>
      </c>
      <c r="M18" s="6">
        <f>'1Q'!K18</f>
        <v>98.710665638106349</v>
      </c>
      <c r="N18" s="128">
        <f>'7月'!I18</f>
        <v>6416415</v>
      </c>
      <c r="O18" s="129">
        <f>'7月'!J18</f>
        <v>6736450</v>
      </c>
      <c r="P18" s="6">
        <f>'7月'!K18</f>
        <v>95.2</v>
      </c>
      <c r="Q18" s="128">
        <f>'8月'!I18</f>
        <v>5594905</v>
      </c>
      <c r="R18" s="129">
        <f>'8月'!J18</f>
        <v>5771039</v>
      </c>
      <c r="S18" s="6">
        <f>'8月'!K18</f>
        <v>96.9</v>
      </c>
      <c r="T18" s="128">
        <f>'9月'!I18</f>
        <v>6849915</v>
      </c>
      <c r="U18" s="129">
        <f>'9月'!J18</f>
        <v>6470056</v>
      </c>
      <c r="V18" s="6">
        <f>'9月'!K18</f>
        <v>105.9</v>
      </c>
      <c r="W18" s="128">
        <f>'2Q'!I18</f>
        <v>18861235</v>
      </c>
      <c r="X18" s="129">
        <f>'2Q'!J18</f>
        <v>18977545</v>
      </c>
      <c r="Y18" s="6">
        <f>'2Q'!K18</f>
        <v>99.387117775244377</v>
      </c>
      <c r="Z18" s="128">
        <f>上期!I18</f>
        <v>38156271</v>
      </c>
      <c r="AA18" s="129">
        <f>上期!J18</f>
        <v>38524608</v>
      </c>
      <c r="AB18" s="6">
        <f>上期!K18</f>
        <v>99.043891634147201</v>
      </c>
      <c r="AC18" s="128">
        <f>'10月'!I18</f>
        <v>8744309</v>
      </c>
      <c r="AD18" s="129">
        <f>'10月'!J18</f>
        <v>8909270</v>
      </c>
      <c r="AE18" s="6">
        <f>'10月'!K18</f>
        <v>98.1</v>
      </c>
      <c r="AF18" s="128">
        <f>'11月'!I18</f>
        <v>7113054</v>
      </c>
      <c r="AG18" s="129">
        <f>'11月'!J18</f>
        <v>7194319</v>
      </c>
      <c r="AH18" s="6">
        <f>'11月'!K18</f>
        <v>98.9</v>
      </c>
      <c r="AI18" s="128">
        <f>'12月'!I18</f>
        <v>7203847</v>
      </c>
      <c r="AJ18" s="129">
        <f>'12月'!J18</f>
        <v>6084605</v>
      </c>
      <c r="AK18" s="6">
        <f>'12月'!K18</f>
        <v>118.4</v>
      </c>
      <c r="AL18" s="128">
        <f>'3Q'!I18</f>
        <v>23061210</v>
      </c>
      <c r="AM18" s="129">
        <f>'3Q'!J18</f>
        <v>22188194</v>
      </c>
      <c r="AN18" s="6">
        <f>'3Q'!K18</f>
        <v>103.93459693024137</v>
      </c>
      <c r="AO18" s="4">
        <f>'1月'!I18</f>
        <v>4276876</v>
      </c>
      <c r="AP18" s="5">
        <f>'1月'!J18</f>
        <v>4355123</v>
      </c>
      <c r="AQ18" s="6">
        <f>'1月'!K18</f>
        <v>98.2</v>
      </c>
      <c r="AR18" s="4">
        <f>'2月'!I18</f>
        <v>4957544</v>
      </c>
      <c r="AS18" s="5">
        <f>'2月'!J18</f>
        <v>4688706</v>
      </c>
      <c r="AT18" s="6">
        <f>'2月'!K18</f>
        <v>105.7</v>
      </c>
      <c r="AU18" s="4">
        <f>'3月'!I18</f>
        <v>5880581</v>
      </c>
      <c r="AV18" s="5">
        <f>'3月'!J18</f>
        <v>5331055</v>
      </c>
      <c r="AW18" s="6">
        <f>'3月'!K18</f>
        <v>110.3</v>
      </c>
      <c r="AX18" s="4">
        <f>'4Q'!I18</f>
        <v>15115001</v>
      </c>
      <c r="AY18" s="5">
        <f>'4Q'!J18</f>
        <v>14374884</v>
      </c>
      <c r="AZ18" s="6">
        <f>'4Q'!K18</f>
        <v>105.14868154762154</v>
      </c>
    </row>
    <row r="19" spans="1:52" ht="15" customHeight="1" x14ac:dyDescent="0.15">
      <c r="A19" s="43" t="s">
        <v>6</v>
      </c>
      <c r="B19" s="128">
        <f>'4月'!I19</f>
        <v>3960441</v>
      </c>
      <c r="C19" s="129">
        <f>'4月'!J19</f>
        <v>4199943</v>
      </c>
      <c r="D19" s="6">
        <f>'4月'!K19</f>
        <v>94.3</v>
      </c>
      <c r="E19" s="128">
        <f>'5月'!I19</f>
        <v>3551755</v>
      </c>
      <c r="F19" s="129">
        <f>'5月'!J19</f>
        <v>4134957</v>
      </c>
      <c r="G19" s="6">
        <f>'5月'!K19</f>
        <v>85.9</v>
      </c>
      <c r="H19" s="128">
        <f>'6月'!I19</f>
        <v>3902136</v>
      </c>
      <c r="I19" s="129">
        <f>'6月'!J19</f>
        <v>4078674</v>
      </c>
      <c r="J19" s="6">
        <f>'6月'!K19</f>
        <v>95.7</v>
      </c>
      <c r="K19" s="128">
        <f>'1Q'!I19</f>
        <v>11414332</v>
      </c>
      <c r="L19" s="129">
        <f>'1Q'!J19</f>
        <v>12413574</v>
      </c>
      <c r="M19" s="6">
        <f>'1Q'!K19</f>
        <v>91.950408480265239</v>
      </c>
      <c r="N19" s="128">
        <f>'7月'!I19</f>
        <v>3463407</v>
      </c>
      <c r="O19" s="129">
        <f>'7月'!J19</f>
        <v>3507650</v>
      </c>
      <c r="P19" s="6">
        <f>'7月'!K19</f>
        <v>98.7</v>
      </c>
      <c r="Q19" s="128">
        <f>'8月'!I19</f>
        <v>2796558</v>
      </c>
      <c r="R19" s="129">
        <f>'8月'!J19</f>
        <v>3025321</v>
      </c>
      <c r="S19" s="6">
        <f>'8月'!K19</f>
        <v>92.4</v>
      </c>
      <c r="T19" s="128">
        <f>'9月'!I19</f>
        <v>3265970</v>
      </c>
      <c r="U19" s="129">
        <f>'9月'!J19</f>
        <v>3700895</v>
      </c>
      <c r="V19" s="6">
        <f>'9月'!K19</f>
        <v>88.2</v>
      </c>
      <c r="W19" s="128">
        <f>'2Q'!I19</f>
        <v>9525935</v>
      </c>
      <c r="X19" s="129">
        <f>'2Q'!J19</f>
        <v>10233866</v>
      </c>
      <c r="Y19" s="6">
        <f>'2Q'!K19</f>
        <v>93.082467564066206</v>
      </c>
      <c r="Z19" s="128">
        <f>上期!I19</f>
        <v>20940267</v>
      </c>
      <c r="AA19" s="129">
        <f>上期!J19</f>
        <v>22647440</v>
      </c>
      <c r="AB19" s="6">
        <f>上期!K19</f>
        <v>92.461960380511002</v>
      </c>
      <c r="AC19" s="128">
        <f>'10月'!I19</f>
        <v>3787890</v>
      </c>
      <c r="AD19" s="129">
        <f>'10月'!J19</f>
        <v>4378585</v>
      </c>
      <c r="AE19" s="6">
        <f>'10月'!K19</f>
        <v>86.5</v>
      </c>
      <c r="AF19" s="128">
        <f>'11月'!I19</f>
        <v>4669565</v>
      </c>
      <c r="AG19" s="129">
        <f>'11月'!J19</f>
        <v>5108103</v>
      </c>
      <c r="AH19" s="6">
        <f>'11月'!K19</f>
        <v>91.4</v>
      </c>
      <c r="AI19" s="128">
        <f>'12月'!I19</f>
        <v>2772943</v>
      </c>
      <c r="AJ19" s="129">
        <f>'12月'!J19</f>
        <v>3114761</v>
      </c>
      <c r="AK19" s="6">
        <f>'12月'!K19</f>
        <v>89</v>
      </c>
      <c r="AL19" s="128">
        <f>'3Q'!I19</f>
        <v>11230398</v>
      </c>
      <c r="AM19" s="129">
        <f>'3Q'!J19</f>
        <v>12601449</v>
      </c>
      <c r="AN19" s="6">
        <f>'3Q'!K19</f>
        <v>89.119894069324886</v>
      </c>
      <c r="AO19" s="4">
        <f>'1月'!I19</f>
        <v>2190443</v>
      </c>
      <c r="AP19" s="5">
        <f>'1月'!J19</f>
        <v>2574475</v>
      </c>
      <c r="AQ19" s="6">
        <f>'1月'!K19</f>
        <v>85.1</v>
      </c>
      <c r="AR19" s="4">
        <f>'2月'!I19</f>
        <v>2006412</v>
      </c>
      <c r="AS19" s="5">
        <f>'2月'!J19</f>
        <v>2452029</v>
      </c>
      <c r="AT19" s="6">
        <f>'2月'!K19</f>
        <v>81.8</v>
      </c>
      <c r="AU19" s="4">
        <f>'3月'!I19</f>
        <v>3149908</v>
      </c>
      <c r="AV19" s="5">
        <f>'3月'!J19</f>
        <v>3332548</v>
      </c>
      <c r="AW19" s="6">
        <f>'3月'!K19</f>
        <v>94.5</v>
      </c>
      <c r="AX19" s="4">
        <f>'4Q'!I19</f>
        <v>7346763</v>
      </c>
      <c r="AY19" s="5">
        <f>'4Q'!J19</f>
        <v>8359052</v>
      </c>
      <c r="AZ19" s="6">
        <f>'4Q'!K19</f>
        <v>87.889906654486666</v>
      </c>
    </row>
    <row r="20" spans="1:52" ht="15" customHeight="1" x14ac:dyDescent="0.15">
      <c r="A20" s="43" t="s">
        <v>45</v>
      </c>
      <c r="B20" s="128">
        <f>'4月'!I20</f>
        <v>494731</v>
      </c>
      <c r="C20" s="129">
        <f>'4月'!J20</f>
        <v>449393</v>
      </c>
      <c r="D20" s="6">
        <f>'4月'!K20</f>
        <v>110.1</v>
      </c>
      <c r="E20" s="128">
        <f>'5月'!I20</f>
        <v>699619</v>
      </c>
      <c r="F20" s="129">
        <f>'5月'!J20</f>
        <v>569694</v>
      </c>
      <c r="G20" s="6">
        <f>'5月'!K20</f>
        <v>122.8</v>
      </c>
      <c r="H20" s="128">
        <f>'6月'!I20</f>
        <v>666755</v>
      </c>
      <c r="I20" s="129">
        <f>'6月'!J20</f>
        <v>703347</v>
      </c>
      <c r="J20" s="6">
        <f>'6月'!K20</f>
        <v>94.8</v>
      </c>
      <c r="K20" s="128">
        <f>'1Q'!I20</f>
        <v>1861105</v>
      </c>
      <c r="L20" s="129">
        <f>'1Q'!J20</f>
        <v>1722434</v>
      </c>
      <c r="M20" s="6">
        <f>'1Q'!K20</f>
        <v>108.05087451826891</v>
      </c>
      <c r="N20" s="128">
        <f>'7月'!I20</f>
        <v>590876</v>
      </c>
      <c r="O20" s="129">
        <f>'7月'!J20</f>
        <v>715239</v>
      </c>
      <c r="P20" s="6">
        <f>'7月'!K20</f>
        <v>82.6</v>
      </c>
      <c r="Q20" s="128">
        <f>'8月'!I20</f>
        <v>611409</v>
      </c>
      <c r="R20" s="129">
        <f>'8月'!J20</f>
        <v>556661</v>
      </c>
      <c r="S20" s="6">
        <f>'8月'!K20</f>
        <v>109.8</v>
      </c>
      <c r="T20" s="128">
        <f>'9月'!I20</f>
        <v>698352</v>
      </c>
      <c r="U20" s="129">
        <f>'9月'!J20</f>
        <v>680400</v>
      </c>
      <c r="V20" s="6">
        <f>'9月'!K20</f>
        <v>102.6</v>
      </c>
      <c r="W20" s="128">
        <f>'2Q'!I20</f>
        <v>1900637</v>
      </c>
      <c r="X20" s="129">
        <f>'2Q'!J20</f>
        <v>1952300</v>
      </c>
      <c r="Y20" s="6">
        <f>'2Q'!K20</f>
        <v>97.353736618347583</v>
      </c>
      <c r="Z20" s="128">
        <f>上期!I20</f>
        <v>3761742</v>
      </c>
      <c r="AA20" s="129">
        <f>上期!J20</f>
        <v>3674734</v>
      </c>
      <c r="AB20" s="6">
        <f>上期!K20</f>
        <v>102.36773600483735</v>
      </c>
      <c r="AC20" s="128">
        <f>'10月'!I20</f>
        <v>886959</v>
      </c>
      <c r="AD20" s="129">
        <f>'10月'!J20</f>
        <v>728858</v>
      </c>
      <c r="AE20" s="6">
        <f>'10月'!K20</f>
        <v>121.7</v>
      </c>
      <c r="AF20" s="128">
        <f>'11月'!I20</f>
        <v>688408</v>
      </c>
      <c r="AG20" s="129">
        <f>'11月'!J20</f>
        <v>921275</v>
      </c>
      <c r="AH20" s="6">
        <f>'11月'!K20</f>
        <v>74.7</v>
      </c>
      <c r="AI20" s="128">
        <f>'12月'!I20</f>
        <v>568186</v>
      </c>
      <c r="AJ20" s="129">
        <f>'12月'!J20</f>
        <v>446983</v>
      </c>
      <c r="AK20" s="6">
        <f>'12月'!K20</f>
        <v>127.1</v>
      </c>
      <c r="AL20" s="128">
        <f>'3Q'!I20</f>
        <v>2143553</v>
      </c>
      <c r="AM20" s="129">
        <f>'3Q'!J20</f>
        <v>2097116</v>
      </c>
      <c r="AN20" s="6">
        <f>'3Q'!K20</f>
        <v>102.21432672298528</v>
      </c>
      <c r="AO20" s="4">
        <f>'1月'!I20</f>
        <v>464539</v>
      </c>
      <c r="AP20" s="5">
        <f>'1月'!J20</f>
        <v>441534</v>
      </c>
      <c r="AQ20" s="6">
        <f>'1月'!K20</f>
        <v>105.2</v>
      </c>
      <c r="AR20" s="4">
        <f>'2月'!I20</f>
        <v>554526</v>
      </c>
      <c r="AS20" s="5">
        <f>'2月'!J20</f>
        <v>616021</v>
      </c>
      <c r="AT20" s="6">
        <f>'2月'!K20</f>
        <v>90</v>
      </c>
      <c r="AU20" s="4">
        <f>'3月'!I20</f>
        <v>580237</v>
      </c>
      <c r="AV20" s="5">
        <f>'3月'!J20</f>
        <v>582442</v>
      </c>
      <c r="AW20" s="6">
        <f>'3月'!K20</f>
        <v>99.6</v>
      </c>
      <c r="AX20" s="4">
        <f>'4Q'!I20</f>
        <v>1599302</v>
      </c>
      <c r="AY20" s="5">
        <f>'4Q'!J20</f>
        <v>1639997</v>
      </c>
      <c r="AZ20" s="6">
        <f>'4Q'!K20</f>
        <v>97.5185930218165</v>
      </c>
    </row>
    <row r="21" spans="1:52" ht="15" customHeight="1" x14ac:dyDescent="0.15">
      <c r="A21" s="43" t="s">
        <v>75</v>
      </c>
      <c r="B21" s="128">
        <f>'4月'!I21</f>
        <v>259430</v>
      </c>
      <c r="C21" s="129">
        <f>'4月'!J21</f>
        <v>130706</v>
      </c>
      <c r="D21" s="6">
        <f>'4月'!K21</f>
        <v>198.5</v>
      </c>
      <c r="E21" s="128">
        <f>'5月'!I21</f>
        <v>265440</v>
      </c>
      <c r="F21" s="129">
        <f>'5月'!J21</f>
        <v>180197</v>
      </c>
      <c r="G21" s="6">
        <f>'5月'!K21</f>
        <v>147.30000000000001</v>
      </c>
      <c r="H21" s="128">
        <f>'6月'!I21</f>
        <v>272268</v>
      </c>
      <c r="I21" s="129">
        <f>'6月'!J21</f>
        <v>136250</v>
      </c>
      <c r="J21" s="6">
        <f>'6月'!K21</f>
        <v>199.8</v>
      </c>
      <c r="K21" s="128">
        <f>'1Q'!I21</f>
        <v>797138</v>
      </c>
      <c r="L21" s="129">
        <f>'1Q'!J21</f>
        <v>447153</v>
      </c>
      <c r="M21" s="6">
        <f>'1Q'!K21</f>
        <v>178.26963030551065</v>
      </c>
      <c r="N21" s="128">
        <f>'7月'!I21</f>
        <v>396279</v>
      </c>
      <c r="O21" s="129">
        <f>'7月'!J21</f>
        <v>251845</v>
      </c>
      <c r="P21" s="6">
        <f>'7月'!K21</f>
        <v>157.4</v>
      </c>
      <c r="Q21" s="128">
        <f>'8月'!I21</f>
        <v>617750</v>
      </c>
      <c r="R21" s="129">
        <f>'8月'!J21</f>
        <v>343808</v>
      </c>
      <c r="S21" s="6">
        <f>'8月'!K21</f>
        <v>179.7</v>
      </c>
      <c r="T21" s="128">
        <f>'9月'!I21</f>
        <v>374148</v>
      </c>
      <c r="U21" s="129">
        <f>'9月'!J21</f>
        <v>295039</v>
      </c>
      <c r="V21" s="6">
        <f>'9月'!K21</f>
        <v>126.8</v>
      </c>
      <c r="W21" s="128">
        <f>'2Q'!I21</f>
        <v>1388177</v>
      </c>
      <c r="X21" s="129">
        <f>'2Q'!J21</f>
        <v>890692</v>
      </c>
      <c r="Y21" s="6">
        <f>'2Q'!K21</f>
        <v>155.85376314146754</v>
      </c>
      <c r="Z21" s="128">
        <f>上期!I21</f>
        <v>2185315</v>
      </c>
      <c r="AA21" s="129">
        <f>上期!J21</f>
        <v>1337845</v>
      </c>
      <c r="AB21" s="6">
        <f>上期!K21</f>
        <v>163.34590329970962</v>
      </c>
      <c r="AC21" s="128">
        <f>'10月'!I21</f>
        <v>435841</v>
      </c>
      <c r="AD21" s="129">
        <f>'10月'!J21</f>
        <v>127400</v>
      </c>
      <c r="AE21" s="6">
        <f>'10月'!K21</f>
        <v>342.1</v>
      </c>
      <c r="AF21" s="128">
        <f>'11月'!I21</f>
        <v>372091</v>
      </c>
      <c r="AG21" s="129">
        <f>'11月'!J21</f>
        <v>226899</v>
      </c>
      <c r="AH21" s="6">
        <f>'11月'!K21</f>
        <v>164</v>
      </c>
      <c r="AI21" s="128">
        <f>'12月'!I21</f>
        <v>463726</v>
      </c>
      <c r="AJ21" s="129">
        <f>'12月'!J21</f>
        <v>301252</v>
      </c>
      <c r="AK21" s="6">
        <f>'12月'!K21</f>
        <v>153.9</v>
      </c>
      <c r="AL21" s="128">
        <f>'3Q'!I21</f>
        <v>1271658</v>
      </c>
      <c r="AM21" s="129">
        <f>'3Q'!J21</f>
        <v>655551</v>
      </c>
      <c r="AN21" s="6">
        <f>'3Q'!K21</f>
        <v>193.98307683155087</v>
      </c>
      <c r="AO21" s="4">
        <f>'1月'!I21</f>
        <v>357164</v>
      </c>
      <c r="AP21" s="5">
        <f>'1月'!J21</f>
        <v>211739</v>
      </c>
      <c r="AQ21" s="6">
        <f>'1月'!K21</f>
        <v>168.7</v>
      </c>
      <c r="AR21" s="4">
        <f>'2月'!I21</f>
        <v>317355</v>
      </c>
      <c r="AS21" s="5">
        <f>'2月'!J21</f>
        <v>218892</v>
      </c>
      <c r="AT21" s="6">
        <f>'2月'!K21</f>
        <v>145</v>
      </c>
      <c r="AU21" s="4">
        <f>'3月'!I21</f>
        <v>460885</v>
      </c>
      <c r="AV21" s="5">
        <f>'3月'!J21</f>
        <v>265616</v>
      </c>
      <c r="AW21" s="6">
        <f>'3月'!K21</f>
        <v>173.5</v>
      </c>
      <c r="AX21" s="4">
        <f>'4Q'!I21</f>
        <v>1135404</v>
      </c>
      <c r="AY21" s="5">
        <f>'4Q'!J21</f>
        <v>696247</v>
      </c>
      <c r="AZ21" s="6">
        <f>'4Q'!K21</f>
        <v>163.07488578047733</v>
      </c>
    </row>
    <row r="22" spans="1:52" ht="15" customHeight="1" x14ac:dyDescent="0.15">
      <c r="A22" s="43" t="s">
        <v>10</v>
      </c>
      <c r="B22" s="128">
        <f>'4月'!I22</f>
        <v>1433731</v>
      </c>
      <c r="C22" s="129">
        <f>'4月'!J22</f>
        <v>1534588</v>
      </c>
      <c r="D22" s="6">
        <f>'4月'!K22</f>
        <v>93.4</v>
      </c>
      <c r="E22" s="128">
        <f>'5月'!I22</f>
        <v>1575384</v>
      </c>
      <c r="F22" s="129">
        <f>'5月'!J22</f>
        <v>1870088</v>
      </c>
      <c r="G22" s="6">
        <f>'5月'!K22</f>
        <v>84.2</v>
      </c>
      <c r="H22" s="128">
        <f>'6月'!I22</f>
        <v>1677092</v>
      </c>
      <c r="I22" s="129">
        <f>'6月'!J22</f>
        <v>1733160</v>
      </c>
      <c r="J22" s="6">
        <f>'6月'!K22</f>
        <v>96.8</v>
      </c>
      <c r="K22" s="128">
        <f>'1Q'!I22</f>
        <v>4686207</v>
      </c>
      <c r="L22" s="129">
        <f>'1Q'!J22</f>
        <v>5137836</v>
      </c>
      <c r="M22" s="6">
        <f>'1Q'!K22</f>
        <v>91.209742778866428</v>
      </c>
      <c r="N22" s="128">
        <f>'7月'!I22</f>
        <v>1792618</v>
      </c>
      <c r="O22" s="129">
        <f>'7月'!J22</f>
        <v>1963230</v>
      </c>
      <c r="P22" s="6">
        <f>'7月'!K22</f>
        <v>91.3</v>
      </c>
      <c r="Q22" s="128">
        <f>'8月'!I22</f>
        <v>1889723</v>
      </c>
      <c r="R22" s="129">
        <f>'8月'!J22</f>
        <v>1794904</v>
      </c>
      <c r="S22" s="6">
        <f>'8月'!K22</f>
        <v>105.3</v>
      </c>
      <c r="T22" s="128">
        <f>'9月'!I22</f>
        <v>1909046</v>
      </c>
      <c r="U22" s="129">
        <f>'9月'!J22</f>
        <v>2077060</v>
      </c>
      <c r="V22" s="6">
        <f>'9月'!K22</f>
        <v>91.9</v>
      </c>
      <c r="W22" s="128">
        <f>'2Q'!I22</f>
        <v>5591387</v>
      </c>
      <c r="X22" s="129">
        <f>'2Q'!J22</f>
        <v>5835194</v>
      </c>
      <c r="Y22" s="6">
        <f>'2Q'!K22</f>
        <v>95.821784160046775</v>
      </c>
      <c r="Z22" s="128">
        <f>上期!I22</f>
        <v>10277594</v>
      </c>
      <c r="AA22" s="129">
        <f>上期!J22</f>
        <v>10973030</v>
      </c>
      <c r="AB22" s="6">
        <f>上期!K22</f>
        <v>93.662315695846999</v>
      </c>
      <c r="AC22" s="128">
        <f>'10月'!I22</f>
        <v>2317157</v>
      </c>
      <c r="AD22" s="129">
        <f>'10月'!J22</f>
        <v>2353150</v>
      </c>
      <c r="AE22" s="6">
        <f>'10月'!K22</f>
        <v>98.5</v>
      </c>
      <c r="AF22" s="128">
        <f>'11月'!I22</f>
        <v>2141908</v>
      </c>
      <c r="AG22" s="129">
        <f>'11月'!J22</f>
        <v>2312721</v>
      </c>
      <c r="AH22" s="6">
        <f>'11月'!K22</f>
        <v>92.6</v>
      </c>
      <c r="AI22" s="128">
        <f>'12月'!I22</f>
        <v>1660394</v>
      </c>
      <c r="AJ22" s="129">
        <f>'12月'!J22</f>
        <v>1619894</v>
      </c>
      <c r="AK22" s="6">
        <f>'12月'!K22</f>
        <v>102.5</v>
      </c>
      <c r="AL22" s="128">
        <f>'3Q'!I22</f>
        <v>6119459</v>
      </c>
      <c r="AM22" s="129">
        <f>'3Q'!J22</f>
        <v>6285765</v>
      </c>
      <c r="AN22" s="6">
        <f>'3Q'!K22</f>
        <v>97.354244073712593</v>
      </c>
      <c r="AO22" s="4">
        <f>'1月'!I22</f>
        <v>1306093</v>
      </c>
      <c r="AP22" s="5">
        <f>'1月'!J22</f>
        <v>1492046</v>
      </c>
      <c r="AQ22" s="6">
        <f>'1月'!K22</f>
        <v>87.5</v>
      </c>
      <c r="AR22" s="4">
        <f>'2月'!I22</f>
        <v>1670313</v>
      </c>
      <c r="AS22" s="5">
        <f>'2月'!J22</f>
        <v>1821951</v>
      </c>
      <c r="AT22" s="6">
        <f>'2月'!K22</f>
        <v>91.7</v>
      </c>
      <c r="AU22" s="4">
        <f>'3月'!I22</f>
        <v>1960699</v>
      </c>
      <c r="AV22" s="5">
        <f>'3月'!J22</f>
        <v>2154207</v>
      </c>
      <c r="AW22" s="6">
        <f>'3月'!K22</f>
        <v>91</v>
      </c>
      <c r="AX22" s="4">
        <f>'4Q'!I22</f>
        <v>4937105</v>
      </c>
      <c r="AY22" s="5">
        <f>'4Q'!J22</f>
        <v>5468204</v>
      </c>
      <c r="AZ22" s="6">
        <f>'4Q'!K22</f>
        <v>90.287505733143831</v>
      </c>
    </row>
    <row r="23" spans="1:52" ht="15" customHeight="1" x14ac:dyDescent="0.15">
      <c r="A23" s="43" t="s">
        <v>9</v>
      </c>
      <c r="B23" s="128">
        <f>'4月'!I23</f>
        <v>1932026</v>
      </c>
      <c r="C23" s="129">
        <f>'4月'!J23</f>
        <v>1811201</v>
      </c>
      <c r="D23" s="6">
        <f>'4月'!K23</f>
        <v>106.7</v>
      </c>
      <c r="E23" s="128">
        <f>'5月'!I23</f>
        <v>3042009</v>
      </c>
      <c r="F23" s="129">
        <f>'5月'!J23</f>
        <v>3029860</v>
      </c>
      <c r="G23" s="6">
        <f>'5月'!K23</f>
        <v>100.4</v>
      </c>
      <c r="H23" s="128">
        <f>'6月'!I23</f>
        <v>3495377</v>
      </c>
      <c r="I23" s="129">
        <f>'6月'!J23</f>
        <v>3716036</v>
      </c>
      <c r="J23" s="6">
        <f>'6月'!K23</f>
        <v>94.1</v>
      </c>
      <c r="K23" s="128">
        <f>'1Q'!I23</f>
        <v>8469412</v>
      </c>
      <c r="L23" s="129">
        <f>'1Q'!J23</f>
        <v>8557097</v>
      </c>
      <c r="M23" s="6">
        <f>'1Q'!K23</f>
        <v>98.975295009510816</v>
      </c>
      <c r="N23" s="128">
        <f>'7月'!I23</f>
        <v>3540306</v>
      </c>
      <c r="O23" s="129">
        <f>'7月'!J23</f>
        <v>3888051</v>
      </c>
      <c r="P23" s="6">
        <f>'7月'!K23</f>
        <v>91.1</v>
      </c>
      <c r="Q23" s="128">
        <f>'8月'!I23</f>
        <v>5636228</v>
      </c>
      <c r="R23" s="129">
        <f>'8月'!J23</f>
        <v>5801096</v>
      </c>
      <c r="S23" s="6">
        <f>'8月'!K23</f>
        <v>97.2</v>
      </c>
      <c r="T23" s="128">
        <f>'9月'!I23</f>
        <v>4068512</v>
      </c>
      <c r="U23" s="129">
        <f>'9月'!J23</f>
        <v>4076519</v>
      </c>
      <c r="V23" s="6">
        <f>'9月'!K23</f>
        <v>99.8</v>
      </c>
      <c r="W23" s="128">
        <f>'2Q'!I23</f>
        <v>13245046</v>
      </c>
      <c r="X23" s="129">
        <f>'2Q'!J23</f>
        <v>13765666</v>
      </c>
      <c r="Y23" s="6">
        <f>'2Q'!K23</f>
        <v>96.217981752571944</v>
      </c>
      <c r="Z23" s="128">
        <f>上期!I23</f>
        <v>21714458</v>
      </c>
      <c r="AA23" s="129">
        <f>上期!J23</f>
        <v>22322763</v>
      </c>
      <c r="AB23" s="6">
        <f>上期!K23</f>
        <v>97.274956509639949</v>
      </c>
      <c r="AC23" s="128">
        <f>'10月'!I23</f>
        <v>4558312</v>
      </c>
      <c r="AD23" s="129">
        <f>'10月'!J23</f>
        <v>4843858</v>
      </c>
      <c r="AE23" s="6">
        <f>'10月'!K23</f>
        <v>94.1</v>
      </c>
      <c r="AF23" s="128">
        <f>'11月'!I23</f>
        <v>3313478</v>
      </c>
      <c r="AG23" s="129">
        <f>'11月'!J23</f>
        <v>3966428</v>
      </c>
      <c r="AH23" s="6">
        <f>'11月'!K23</f>
        <v>83.5</v>
      </c>
      <c r="AI23" s="128">
        <f>'12月'!I23</f>
        <v>4034060</v>
      </c>
      <c r="AJ23" s="129">
        <f>'12月'!J23</f>
        <v>4573772</v>
      </c>
      <c r="AK23" s="6">
        <f>'12月'!K23</f>
        <v>88.2</v>
      </c>
      <c r="AL23" s="128">
        <f>'3Q'!I23</f>
        <v>11905850</v>
      </c>
      <c r="AM23" s="129">
        <f>'3Q'!J23</f>
        <v>13384058</v>
      </c>
      <c r="AN23" s="6">
        <f>'3Q'!K23</f>
        <v>88.955457305997925</v>
      </c>
      <c r="AO23" s="4">
        <f>'1月'!I23</f>
        <v>4162075</v>
      </c>
      <c r="AP23" s="5">
        <f>'1月'!J23</f>
        <v>4795042</v>
      </c>
      <c r="AQ23" s="6">
        <f>'1月'!K23</f>
        <v>86.8</v>
      </c>
      <c r="AR23" s="4">
        <f>'2月'!I23</f>
        <v>7351620</v>
      </c>
      <c r="AS23" s="5">
        <f>'2月'!J23</f>
        <v>8517521</v>
      </c>
      <c r="AT23" s="6">
        <f>'2月'!K23</f>
        <v>86.3</v>
      </c>
      <c r="AU23" s="4">
        <f>'3月'!I23</f>
        <v>8636261</v>
      </c>
      <c r="AV23" s="5">
        <f>'3月'!J23</f>
        <v>8977309</v>
      </c>
      <c r="AW23" s="6">
        <f>'3月'!K23</f>
        <v>96.2</v>
      </c>
      <c r="AX23" s="4">
        <f>'4Q'!I23</f>
        <v>20149956</v>
      </c>
      <c r="AY23" s="5">
        <f>'4Q'!J23</f>
        <v>22289872</v>
      </c>
      <c r="AZ23" s="6">
        <f>'4Q'!K23</f>
        <v>90.39960390979364</v>
      </c>
    </row>
    <row r="24" spans="1:52" ht="15" customHeight="1" x14ac:dyDescent="0.15">
      <c r="A24" s="43" t="s">
        <v>11</v>
      </c>
      <c r="B24" s="128">
        <f>'4月'!I24</f>
        <v>344252</v>
      </c>
      <c r="C24" s="129">
        <f>'4月'!J24</f>
        <v>357300</v>
      </c>
      <c r="D24" s="6">
        <f>'4月'!K24</f>
        <v>96.3</v>
      </c>
      <c r="E24" s="128">
        <f>'5月'!I24</f>
        <v>374784</v>
      </c>
      <c r="F24" s="129">
        <f>'5月'!J24</f>
        <v>407294</v>
      </c>
      <c r="G24" s="6">
        <f>'5月'!K24</f>
        <v>92</v>
      </c>
      <c r="H24" s="128">
        <f>'6月'!I24</f>
        <v>395877</v>
      </c>
      <c r="I24" s="129">
        <f>'6月'!J24</f>
        <v>362774</v>
      </c>
      <c r="J24" s="6">
        <f>'6月'!K24</f>
        <v>109.1</v>
      </c>
      <c r="K24" s="128">
        <f>'1Q'!I24</f>
        <v>1114913</v>
      </c>
      <c r="L24" s="129">
        <f>'1Q'!J24</f>
        <v>1127368</v>
      </c>
      <c r="M24" s="6">
        <f>'1Q'!K24</f>
        <v>98.895214339949334</v>
      </c>
      <c r="N24" s="128">
        <f>'7月'!I24</f>
        <v>468792</v>
      </c>
      <c r="O24" s="129">
        <f>'7月'!J24</f>
        <v>432359</v>
      </c>
      <c r="P24" s="6">
        <f>'7月'!K24</f>
        <v>108.4</v>
      </c>
      <c r="Q24" s="128">
        <f>'8月'!I24</f>
        <v>370742</v>
      </c>
      <c r="R24" s="129">
        <f>'8月'!J24</f>
        <v>337932</v>
      </c>
      <c r="S24" s="6">
        <f>'8月'!K24</f>
        <v>109.7</v>
      </c>
      <c r="T24" s="128">
        <f>'9月'!I24</f>
        <v>405729</v>
      </c>
      <c r="U24" s="129">
        <f>'9月'!J24</f>
        <v>410429</v>
      </c>
      <c r="V24" s="6">
        <f>'9月'!K24</f>
        <v>98.9</v>
      </c>
      <c r="W24" s="128">
        <f>'2Q'!I24</f>
        <v>1245263</v>
      </c>
      <c r="X24" s="129">
        <f>'2Q'!J24</f>
        <v>1180720</v>
      </c>
      <c r="Y24" s="6">
        <f>'2Q'!K24</f>
        <v>105.46641032590284</v>
      </c>
      <c r="Z24" s="128">
        <f>上期!I24</f>
        <v>2360176</v>
      </c>
      <c r="AA24" s="129">
        <f>上期!J24</f>
        <v>2308088</v>
      </c>
      <c r="AB24" s="6">
        <f>上期!K24</f>
        <v>102.25675970760213</v>
      </c>
      <c r="AC24" s="128">
        <f>'10月'!I24</f>
        <v>477123</v>
      </c>
      <c r="AD24" s="129">
        <f>'10月'!J24</f>
        <v>473908</v>
      </c>
      <c r="AE24" s="6">
        <f>'10月'!K24</f>
        <v>100.7</v>
      </c>
      <c r="AF24" s="128">
        <f>'11月'!I24</f>
        <v>529406</v>
      </c>
      <c r="AG24" s="129">
        <f>'11月'!J24</f>
        <v>421301</v>
      </c>
      <c r="AH24" s="6">
        <f>'11月'!K24</f>
        <v>125.7</v>
      </c>
      <c r="AI24" s="128">
        <f>'12月'!I24</f>
        <v>419389</v>
      </c>
      <c r="AJ24" s="129">
        <f>'12月'!J24</f>
        <v>379624</v>
      </c>
      <c r="AK24" s="6">
        <f>'12月'!K24</f>
        <v>110.5</v>
      </c>
      <c r="AL24" s="128">
        <f>'3Q'!I24</f>
        <v>1425918</v>
      </c>
      <c r="AM24" s="129">
        <f>'3Q'!J24</f>
        <v>1274833</v>
      </c>
      <c r="AN24" s="6">
        <f>'3Q'!K24</f>
        <v>111.85135621685349</v>
      </c>
      <c r="AO24" s="4">
        <f>'1月'!I24</f>
        <v>272583</v>
      </c>
      <c r="AP24" s="5">
        <f>'1月'!J24</f>
        <v>284522</v>
      </c>
      <c r="AQ24" s="6">
        <f>'1月'!K24</f>
        <v>95.8</v>
      </c>
      <c r="AR24" s="4">
        <f>'2月'!I24</f>
        <v>330685</v>
      </c>
      <c r="AS24" s="5">
        <f>'2月'!J24</f>
        <v>331135</v>
      </c>
      <c r="AT24" s="6">
        <f>'2月'!K24</f>
        <v>99.9</v>
      </c>
      <c r="AU24" s="4">
        <f>'3月'!I24</f>
        <v>368823</v>
      </c>
      <c r="AV24" s="5">
        <f>'3月'!J24</f>
        <v>309130</v>
      </c>
      <c r="AW24" s="6">
        <f>'3月'!K24</f>
        <v>119.3</v>
      </c>
      <c r="AX24" s="4">
        <f>'4Q'!I24</f>
        <v>972091</v>
      </c>
      <c r="AY24" s="5">
        <f>'4Q'!J24</f>
        <v>924787</v>
      </c>
      <c r="AZ24" s="6">
        <f>'4Q'!K24</f>
        <v>105.11512380688744</v>
      </c>
    </row>
    <row r="25" spans="1:52" ht="15" customHeight="1" x14ac:dyDescent="0.15">
      <c r="A25" s="43" t="s">
        <v>13</v>
      </c>
      <c r="B25" s="128">
        <f>'4月'!I25</f>
        <v>269743</v>
      </c>
      <c r="C25" s="129">
        <f>'4月'!J25</f>
        <v>287081</v>
      </c>
      <c r="D25" s="6">
        <f>'4月'!K25</f>
        <v>94</v>
      </c>
      <c r="E25" s="128">
        <f>'5月'!I25</f>
        <v>262669</v>
      </c>
      <c r="F25" s="129">
        <f>'5月'!J25</f>
        <v>274469</v>
      </c>
      <c r="G25" s="6">
        <f>'5月'!K25</f>
        <v>95.7</v>
      </c>
      <c r="H25" s="128">
        <f>'6月'!I25</f>
        <v>334020</v>
      </c>
      <c r="I25" s="129">
        <f>'6月'!J25</f>
        <v>346501</v>
      </c>
      <c r="J25" s="6">
        <f>'6月'!K25</f>
        <v>96.4</v>
      </c>
      <c r="K25" s="128">
        <f>'1Q'!I25</f>
        <v>866432</v>
      </c>
      <c r="L25" s="129">
        <f>'1Q'!J25</f>
        <v>908051</v>
      </c>
      <c r="M25" s="6">
        <f>'1Q'!K25</f>
        <v>95.416667125524896</v>
      </c>
      <c r="N25" s="128">
        <f>'7月'!I25</f>
        <v>301421</v>
      </c>
      <c r="O25" s="129">
        <f>'7月'!J25</f>
        <v>318350</v>
      </c>
      <c r="P25" s="6">
        <f>'7月'!K25</f>
        <v>94.7</v>
      </c>
      <c r="Q25" s="128">
        <f>'8月'!I25</f>
        <v>251661</v>
      </c>
      <c r="R25" s="129">
        <f>'8月'!J25</f>
        <v>261771</v>
      </c>
      <c r="S25" s="6">
        <f>'8月'!K25</f>
        <v>96.1</v>
      </c>
      <c r="T25" s="128">
        <f>'9月'!I25</f>
        <v>313993</v>
      </c>
      <c r="U25" s="129">
        <f>'9月'!J25</f>
        <v>261103</v>
      </c>
      <c r="V25" s="6">
        <f>'9月'!K25</f>
        <v>120.3</v>
      </c>
      <c r="W25" s="128">
        <f>'2Q'!I25</f>
        <v>867075</v>
      </c>
      <c r="X25" s="129">
        <f>'2Q'!J25</f>
        <v>841224</v>
      </c>
      <c r="Y25" s="6">
        <f>'2Q'!K25</f>
        <v>103.0730221676985</v>
      </c>
      <c r="Z25" s="128">
        <f>上期!I25</f>
        <v>1733507</v>
      </c>
      <c r="AA25" s="129">
        <f>上期!J25</f>
        <v>1749275</v>
      </c>
      <c r="AB25" s="6">
        <f>上期!K25</f>
        <v>99.098597990596105</v>
      </c>
      <c r="AC25" s="128">
        <f>'10月'!I25</f>
        <v>302483</v>
      </c>
      <c r="AD25" s="129">
        <f>'10月'!J25</f>
        <v>321167</v>
      </c>
      <c r="AE25" s="6">
        <f>'10月'!K25</f>
        <v>94.2</v>
      </c>
      <c r="AF25" s="128">
        <f>'11月'!I25</f>
        <v>271585</v>
      </c>
      <c r="AG25" s="129">
        <f>'11月'!J25</f>
        <v>281295</v>
      </c>
      <c r="AH25" s="6">
        <f>'11月'!K25</f>
        <v>96.5</v>
      </c>
      <c r="AI25" s="128">
        <f>'12月'!I25</f>
        <v>234415</v>
      </c>
      <c r="AJ25" s="129">
        <f>'12月'!J25</f>
        <v>251190</v>
      </c>
      <c r="AK25" s="6">
        <f>'12月'!K25</f>
        <v>93.3</v>
      </c>
      <c r="AL25" s="128">
        <f>'3Q'!I25</f>
        <v>808483</v>
      </c>
      <c r="AM25" s="129">
        <f>'3Q'!J25</f>
        <v>853652</v>
      </c>
      <c r="AN25" s="6">
        <f>'3Q'!K25</f>
        <v>94.708733769732873</v>
      </c>
      <c r="AO25" s="4">
        <f>'1月'!I25</f>
        <v>255984</v>
      </c>
      <c r="AP25" s="5">
        <f>'1月'!J25</f>
        <v>260741</v>
      </c>
      <c r="AQ25" s="6">
        <f>'1月'!K25</f>
        <v>98.2</v>
      </c>
      <c r="AR25" s="4">
        <f>'2月'!I25</f>
        <v>232352</v>
      </c>
      <c r="AS25" s="5">
        <f>'2月'!J25</f>
        <v>237688</v>
      </c>
      <c r="AT25" s="6">
        <f>'2月'!K25</f>
        <v>97.8</v>
      </c>
      <c r="AU25" s="4">
        <f>'3月'!I25</f>
        <v>292536</v>
      </c>
      <c r="AV25" s="5">
        <f>'3月'!J25</f>
        <v>298355</v>
      </c>
      <c r="AW25" s="6">
        <f>'3月'!K25</f>
        <v>98.1</v>
      </c>
      <c r="AX25" s="4">
        <f>'4Q'!I25</f>
        <v>780872</v>
      </c>
      <c r="AY25" s="5">
        <f>'4Q'!J25</f>
        <v>796784</v>
      </c>
      <c r="AZ25" s="6">
        <f>'4Q'!K25</f>
        <v>98.002971947227863</v>
      </c>
    </row>
    <row r="26" spans="1:52" ht="15" customHeight="1" x14ac:dyDescent="0.15">
      <c r="A26" s="43" t="s">
        <v>19</v>
      </c>
      <c r="B26" s="128">
        <f>'4月'!I26</f>
        <v>1083693</v>
      </c>
      <c r="C26" s="129">
        <f>'4月'!J26</f>
        <v>919981</v>
      </c>
      <c r="D26" s="6">
        <f>'4月'!K26</f>
        <v>117.8</v>
      </c>
      <c r="E26" s="128">
        <f>'5月'!I26</f>
        <v>924014</v>
      </c>
      <c r="F26" s="129">
        <f>'5月'!J26</f>
        <v>742302</v>
      </c>
      <c r="G26" s="6">
        <f>'5月'!K26</f>
        <v>124.5</v>
      </c>
      <c r="H26" s="128">
        <f>'6月'!I26</f>
        <v>986144</v>
      </c>
      <c r="I26" s="129">
        <f>'6月'!J26</f>
        <v>825832</v>
      </c>
      <c r="J26" s="6">
        <f>'6月'!K26</f>
        <v>119.4</v>
      </c>
      <c r="K26" s="128">
        <f>'1Q'!I26</f>
        <v>2993851</v>
      </c>
      <c r="L26" s="129">
        <f>'1Q'!J26</f>
        <v>2488115</v>
      </c>
      <c r="M26" s="6">
        <f>'1Q'!K26</f>
        <v>120.32607013743335</v>
      </c>
      <c r="N26" s="128">
        <f>'7月'!I26</f>
        <v>1135051</v>
      </c>
      <c r="O26" s="129">
        <f>'7月'!J26</f>
        <v>858843</v>
      </c>
      <c r="P26" s="6">
        <f>'7月'!K26</f>
        <v>132.19999999999999</v>
      </c>
      <c r="Q26" s="128">
        <f>'8月'!I26</f>
        <v>1119810</v>
      </c>
      <c r="R26" s="129">
        <f>'8月'!J26</f>
        <v>790661</v>
      </c>
      <c r="S26" s="6">
        <f>'8月'!K26</f>
        <v>141.6</v>
      </c>
      <c r="T26" s="128">
        <f>'9月'!I26</f>
        <v>789565</v>
      </c>
      <c r="U26" s="129">
        <f>'9月'!J26</f>
        <v>803939</v>
      </c>
      <c r="V26" s="6">
        <f>'9月'!K26</f>
        <v>98.2</v>
      </c>
      <c r="W26" s="128">
        <f>'2Q'!I26</f>
        <v>3044426</v>
      </c>
      <c r="X26" s="129">
        <f>'2Q'!J26</f>
        <v>2453443</v>
      </c>
      <c r="Y26" s="6">
        <f>'2Q'!K26</f>
        <v>124.08790422275962</v>
      </c>
      <c r="Z26" s="128">
        <f>上期!I26</f>
        <v>6038277</v>
      </c>
      <c r="AA26" s="129">
        <f>上期!J26</f>
        <v>4941558</v>
      </c>
      <c r="AB26" s="6">
        <f>上期!K26</f>
        <v>122.19378989379463</v>
      </c>
      <c r="AC26" s="128">
        <f>'10月'!I26</f>
        <v>1082839</v>
      </c>
      <c r="AD26" s="129">
        <f>'10月'!J26</f>
        <v>900945</v>
      </c>
      <c r="AE26" s="6">
        <f>'10月'!K26</f>
        <v>120.2</v>
      </c>
      <c r="AF26" s="128">
        <f>'11月'!I26</f>
        <v>1113286</v>
      </c>
      <c r="AG26" s="129">
        <f>'11月'!J26</f>
        <v>947085</v>
      </c>
      <c r="AH26" s="6">
        <f>'11月'!K26</f>
        <v>117.5</v>
      </c>
      <c r="AI26" s="128">
        <f>'12月'!I26</f>
        <v>1045446</v>
      </c>
      <c r="AJ26" s="129">
        <f>'12月'!J26</f>
        <v>866002</v>
      </c>
      <c r="AK26" s="6">
        <f>'12月'!K26</f>
        <v>120.7</v>
      </c>
      <c r="AL26" s="128">
        <f>'3Q'!I26</f>
        <v>3241571</v>
      </c>
      <c r="AM26" s="129">
        <f>'3Q'!J26</f>
        <v>2714032</v>
      </c>
      <c r="AN26" s="6">
        <f>'3Q'!K26</f>
        <v>119.43746425981713</v>
      </c>
      <c r="AO26" s="4">
        <f>'1月'!I26</f>
        <v>1106939</v>
      </c>
      <c r="AP26" s="5">
        <f>'1月'!J26</f>
        <v>831160</v>
      </c>
      <c r="AQ26" s="6">
        <f>'1月'!K26</f>
        <v>133.19999999999999</v>
      </c>
      <c r="AR26" s="4">
        <f>'2月'!I26</f>
        <v>898675</v>
      </c>
      <c r="AS26" s="5">
        <f>'2月'!J26</f>
        <v>818381</v>
      </c>
      <c r="AT26" s="6">
        <f>'2月'!K26</f>
        <v>109.8</v>
      </c>
      <c r="AU26" s="4">
        <f>'3月'!I26</f>
        <v>1108743</v>
      </c>
      <c r="AV26" s="5">
        <f>'3月'!J26</f>
        <v>882242</v>
      </c>
      <c r="AW26" s="6">
        <f>'3月'!K26</f>
        <v>125.7</v>
      </c>
      <c r="AX26" s="4">
        <f>'4Q'!I26</f>
        <v>3114357</v>
      </c>
      <c r="AY26" s="5">
        <f>'4Q'!J26</f>
        <v>2531783</v>
      </c>
      <c r="AZ26" s="6">
        <f>'4Q'!K26</f>
        <v>123.01042387913972</v>
      </c>
    </row>
    <row r="27" spans="1:52" ht="15" customHeight="1" x14ac:dyDescent="0.15">
      <c r="A27" s="43" t="s">
        <v>12</v>
      </c>
      <c r="B27" s="128">
        <f>'4月'!I27</f>
        <v>1904462</v>
      </c>
      <c r="C27" s="129">
        <f>'4月'!J27</f>
        <v>2048883</v>
      </c>
      <c r="D27" s="6">
        <f>'4月'!K27</f>
        <v>93</v>
      </c>
      <c r="E27" s="128">
        <f>'5月'!I27</f>
        <v>1815026</v>
      </c>
      <c r="F27" s="129">
        <f>'5月'!J27</f>
        <v>2145776</v>
      </c>
      <c r="G27" s="6">
        <f>'5月'!K27</f>
        <v>84.6</v>
      </c>
      <c r="H27" s="128">
        <f>'6月'!I27</f>
        <v>2020111</v>
      </c>
      <c r="I27" s="129">
        <f>'6月'!J27</f>
        <v>2302311</v>
      </c>
      <c r="J27" s="6">
        <f>'6月'!K27</f>
        <v>87.7</v>
      </c>
      <c r="K27" s="128">
        <f>'1Q'!I27</f>
        <v>5739599</v>
      </c>
      <c r="L27" s="129">
        <f>'1Q'!J27</f>
        <v>6496970</v>
      </c>
      <c r="M27" s="6">
        <f>'1Q'!K27</f>
        <v>88.342704368344016</v>
      </c>
      <c r="N27" s="128">
        <f>'7月'!I27</f>
        <v>1964201</v>
      </c>
      <c r="O27" s="129">
        <f>'7月'!J27</f>
        <v>2265639</v>
      </c>
      <c r="P27" s="6">
        <f>'7月'!K27</f>
        <v>86.7</v>
      </c>
      <c r="Q27" s="128">
        <f>'8月'!I27</f>
        <v>1674997</v>
      </c>
      <c r="R27" s="129">
        <f>'8月'!J27</f>
        <v>2050430</v>
      </c>
      <c r="S27" s="6">
        <f>'8月'!K27</f>
        <v>81.7</v>
      </c>
      <c r="T27" s="128">
        <f>'9月'!I27</f>
        <v>1959478</v>
      </c>
      <c r="U27" s="129">
        <f>'9月'!J27</f>
        <v>2218680</v>
      </c>
      <c r="V27" s="6">
        <f>'9月'!K27</f>
        <v>88.3</v>
      </c>
      <c r="W27" s="128">
        <f>'2Q'!I27</f>
        <v>5598676</v>
      </c>
      <c r="X27" s="129">
        <f>'2Q'!J27</f>
        <v>6534749</v>
      </c>
      <c r="Y27" s="6">
        <f>'2Q'!K27</f>
        <v>85.675455935644962</v>
      </c>
      <c r="Z27" s="128">
        <f>上期!I27</f>
        <v>11338275</v>
      </c>
      <c r="AA27" s="129">
        <f>上期!J27</f>
        <v>13031719</v>
      </c>
      <c r="AB27" s="6">
        <f>上期!K27</f>
        <v>87.00521397062046</v>
      </c>
      <c r="AC27" s="128">
        <f>'10月'!I27</f>
        <v>2547952</v>
      </c>
      <c r="AD27" s="129">
        <f>'10月'!J27</f>
        <v>2949520</v>
      </c>
      <c r="AE27" s="6">
        <f>'10月'!K27</f>
        <v>86.4</v>
      </c>
      <c r="AF27" s="128">
        <f>'11月'!I27</f>
        <v>2557459</v>
      </c>
      <c r="AG27" s="129">
        <f>'11月'!J27</f>
        <v>3015855</v>
      </c>
      <c r="AH27" s="6">
        <f>'11月'!K27</f>
        <v>84.8</v>
      </c>
      <c r="AI27" s="128">
        <f>'12月'!I27</f>
        <v>1570584</v>
      </c>
      <c r="AJ27" s="129">
        <f>'12月'!J27</f>
        <v>1820339</v>
      </c>
      <c r="AK27" s="6">
        <f>'12月'!K27</f>
        <v>86.3</v>
      </c>
      <c r="AL27" s="128">
        <f>'3Q'!I27</f>
        <v>6675995</v>
      </c>
      <c r="AM27" s="129">
        <f>'3Q'!J27</f>
        <v>7785714</v>
      </c>
      <c r="AN27" s="6">
        <f>'3Q'!K27</f>
        <v>85.746727917311119</v>
      </c>
      <c r="AO27" s="4">
        <f>'1月'!I27</f>
        <v>885782</v>
      </c>
      <c r="AP27" s="5">
        <f>'1月'!J27</f>
        <v>1181187</v>
      </c>
      <c r="AQ27" s="6">
        <f>'1月'!K27</f>
        <v>75</v>
      </c>
      <c r="AR27" s="4">
        <f>'2月'!I27</f>
        <v>1279383</v>
      </c>
      <c r="AS27" s="5">
        <f>'2月'!J27</f>
        <v>1527654</v>
      </c>
      <c r="AT27" s="6">
        <f>'2月'!K27</f>
        <v>83.7</v>
      </c>
      <c r="AU27" s="4">
        <f>'3月'!I27</f>
        <v>1698773</v>
      </c>
      <c r="AV27" s="5">
        <f>'3月'!J27</f>
        <v>1937774</v>
      </c>
      <c r="AW27" s="6">
        <f>'3月'!K27</f>
        <v>87.7</v>
      </c>
      <c r="AX27" s="4">
        <f>'4Q'!I27</f>
        <v>3863938</v>
      </c>
      <c r="AY27" s="5">
        <f>'4Q'!J27</f>
        <v>4646615</v>
      </c>
      <c r="AZ27" s="6">
        <f>'4Q'!K27</f>
        <v>83.155974833292618</v>
      </c>
    </row>
    <row r="28" spans="1:52" ht="15" customHeight="1" x14ac:dyDescent="0.15">
      <c r="A28" s="43" t="s">
        <v>14</v>
      </c>
      <c r="B28" s="128">
        <f>'4月'!I28</f>
        <v>141888</v>
      </c>
      <c r="C28" s="129">
        <f>'4月'!J28</f>
        <v>148690</v>
      </c>
      <c r="D28" s="6">
        <f>'4月'!K28</f>
        <v>95.4</v>
      </c>
      <c r="E28" s="128">
        <f>'5月'!I28</f>
        <v>308004</v>
      </c>
      <c r="F28" s="129">
        <f>'5月'!J28</f>
        <v>94427</v>
      </c>
      <c r="G28" s="6">
        <f>'5月'!K28</f>
        <v>326.2</v>
      </c>
      <c r="H28" s="128">
        <f>'6月'!I28</f>
        <v>235104</v>
      </c>
      <c r="I28" s="129">
        <f>'6月'!J28</f>
        <v>259420</v>
      </c>
      <c r="J28" s="6">
        <f>'6月'!K28</f>
        <v>90.6</v>
      </c>
      <c r="K28" s="128">
        <f>'1Q'!I28</f>
        <v>684996</v>
      </c>
      <c r="L28" s="129">
        <f>'1Q'!J28</f>
        <v>502537</v>
      </c>
      <c r="M28" s="6">
        <f>'1Q'!K28</f>
        <v>136.30757536261012</v>
      </c>
      <c r="N28" s="128">
        <f>'7月'!I28</f>
        <v>266272</v>
      </c>
      <c r="O28" s="129">
        <f>'7月'!J28</f>
        <v>205762</v>
      </c>
      <c r="P28" s="6">
        <f>'7月'!K28</f>
        <v>129.4</v>
      </c>
      <c r="Q28" s="128">
        <f>'8月'!I28</f>
        <v>320635</v>
      </c>
      <c r="R28" s="129">
        <f>'8月'!J28</f>
        <v>358362</v>
      </c>
      <c r="S28" s="6">
        <f>'8月'!K28</f>
        <v>89.5</v>
      </c>
      <c r="T28" s="128">
        <f>'9月'!I28</f>
        <v>171969</v>
      </c>
      <c r="U28" s="129">
        <f>'9月'!J28</f>
        <v>254143</v>
      </c>
      <c r="V28" s="6">
        <f>'9月'!K28</f>
        <v>67.7</v>
      </c>
      <c r="W28" s="128">
        <f>'2Q'!I28</f>
        <v>758876</v>
      </c>
      <c r="X28" s="129">
        <f>'2Q'!J28</f>
        <v>818267</v>
      </c>
      <c r="Y28" s="6">
        <f>'2Q'!K28</f>
        <v>92.741855653472527</v>
      </c>
      <c r="Z28" s="128">
        <f>上期!I28</f>
        <v>1443872</v>
      </c>
      <c r="AA28" s="129">
        <f>上期!J28</f>
        <v>1320804</v>
      </c>
      <c r="AB28" s="6">
        <f>上期!K28</f>
        <v>109.31765803253171</v>
      </c>
      <c r="AC28" s="128">
        <f>'10月'!I28</f>
        <v>162307</v>
      </c>
      <c r="AD28" s="129">
        <f>'10月'!J28</f>
        <v>316024</v>
      </c>
      <c r="AE28" s="6">
        <f>'10月'!K28</f>
        <v>51.4</v>
      </c>
      <c r="AF28" s="128">
        <f>'11月'!I28</f>
        <v>106910</v>
      </c>
      <c r="AG28" s="129">
        <f>'11月'!J28</f>
        <v>168591</v>
      </c>
      <c r="AH28" s="6">
        <f>'11月'!K28</f>
        <v>63.4</v>
      </c>
      <c r="AI28" s="128">
        <f>'12月'!I28</f>
        <v>190015</v>
      </c>
      <c r="AJ28" s="129">
        <f>'12月'!J28</f>
        <v>123128</v>
      </c>
      <c r="AK28" s="6">
        <f>'12月'!K28</f>
        <v>154.30000000000001</v>
      </c>
      <c r="AL28" s="128">
        <f>'3Q'!I28</f>
        <v>459232</v>
      </c>
      <c r="AM28" s="129">
        <f>'3Q'!J28</f>
        <v>607743</v>
      </c>
      <c r="AN28" s="6">
        <f>'3Q'!K28</f>
        <v>75.563519448187805</v>
      </c>
      <c r="AO28" s="4">
        <f>'1月'!I28</f>
        <v>101342</v>
      </c>
      <c r="AP28" s="5">
        <f>'1月'!J28</f>
        <v>91528</v>
      </c>
      <c r="AQ28" s="6">
        <f>'1月'!K28</f>
        <v>110.7</v>
      </c>
      <c r="AR28" s="4">
        <f>'2月'!I28</f>
        <v>79389</v>
      </c>
      <c r="AS28" s="5">
        <f>'2月'!J28</f>
        <v>64968</v>
      </c>
      <c r="AT28" s="6">
        <f>'2月'!K28</f>
        <v>122.2</v>
      </c>
      <c r="AU28" s="4">
        <f>'3月'!I28</f>
        <v>389337</v>
      </c>
      <c r="AV28" s="5">
        <f>'3月'!J28</f>
        <v>90148</v>
      </c>
      <c r="AW28" s="6">
        <f>'3月'!K28</f>
        <v>431.9</v>
      </c>
      <c r="AX28" s="4">
        <f>'4Q'!I28</f>
        <v>570068</v>
      </c>
      <c r="AY28" s="5">
        <f>'4Q'!J28</f>
        <v>246644</v>
      </c>
      <c r="AZ28" s="6">
        <f>'4Q'!K28</f>
        <v>231.12988761129404</v>
      </c>
    </row>
    <row r="29" spans="1:52" ht="15" customHeight="1" x14ac:dyDescent="0.15">
      <c r="A29" s="43" t="s">
        <v>18</v>
      </c>
      <c r="B29" s="128">
        <f>'4月'!I29</f>
        <v>106023</v>
      </c>
      <c r="C29" s="129">
        <f>'4月'!J29</f>
        <v>100530</v>
      </c>
      <c r="D29" s="6">
        <f>'4月'!K29</f>
        <v>105.5</v>
      </c>
      <c r="E29" s="128">
        <f>'5月'!I29</f>
        <v>88548</v>
      </c>
      <c r="F29" s="129">
        <f>'5月'!J29</f>
        <v>91601</v>
      </c>
      <c r="G29" s="6">
        <f>'5月'!K29</f>
        <v>96.7</v>
      </c>
      <c r="H29" s="128">
        <f>'6月'!I29</f>
        <v>143151</v>
      </c>
      <c r="I29" s="129">
        <f>'6月'!J29</f>
        <v>112916</v>
      </c>
      <c r="J29" s="6">
        <f>'6月'!K29</f>
        <v>126.8</v>
      </c>
      <c r="K29" s="128">
        <f>'1Q'!I29</f>
        <v>337722</v>
      </c>
      <c r="L29" s="129">
        <f>'1Q'!J29</f>
        <v>305047</v>
      </c>
      <c r="M29" s="6">
        <f>'1Q'!K29</f>
        <v>110.71146413503492</v>
      </c>
      <c r="N29" s="128">
        <f>'7月'!I29</f>
        <v>99793</v>
      </c>
      <c r="O29" s="129">
        <f>'7月'!J29</f>
        <v>116867</v>
      </c>
      <c r="P29" s="6">
        <f>'7月'!K29</f>
        <v>85.4</v>
      </c>
      <c r="Q29" s="128">
        <f>'8月'!I29</f>
        <v>111231</v>
      </c>
      <c r="R29" s="129">
        <f>'8月'!J29</f>
        <v>112582</v>
      </c>
      <c r="S29" s="6">
        <f>'8月'!K29</f>
        <v>98.8</v>
      </c>
      <c r="T29" s="128">
        <f>'9月'!I29</f>
        <v>293330</v>
      </c>
      <c r="U29" s="129">
        <f>'9月'!J29</f>
        <v>113654</v>
      </c>
      <c r="V29" s="6">
        <f>'9月'!K29</f>
        <v>258.10000000000002</v>
      </c>
      <c r="W29" s="128">
        <f>'2Q'!I29</f>
        <v>504354</v>
      </c>
      <c r="X29" s="129">
        <f>'2Q'!J29</f>
        <v>343103</v>
      </c>
      <c r="Y29" s="6">
        <f>'2Q'!K29</f>
        <v>146.99784029868582</v>
      </c>
      <c r="Z29" s="128">
        <f>上期!I29</f>
        <v>842076</v>
      </c>
      <c r="AA29" s="129">
        <f>上期!J29</f>
        <v>648150</v>
      </c>
      <c r="AB29" s="6">
        <f>上期!K29</f>
        <v>129.91992594306873</v>
      </c>
      <c r="AC29" s="128">
        <f>'10月'!I29</f>
        <v>131784</v>
      </c>
      <c r="AD29" s="129">
        <f>'10月'!J29</f>
        <v>123608</v>
      </c>
      <c r="AE29" s="6">
        <f>'10月'!K29</f>
        <v>106.6</v>
      </c>
      <c r="AF29" s="128">
        <f>'11月'!I29</f>
        <v>128965</v>
      </c>
      <c r="AG29" s="129">
        <f>'11月'!J29</f>
        <v>126783</v>
      </c>
      <c r="AH29" s="6">
        <f>'11月'!K29</f>
        <v>101.7</v>
      </c>
      <c r="AI29" s="128">
        <f>'12月'!I29</f>
        <v>119346</v>
      </c>
      <c r="AJ29" s="129">
        <f>'12月'!J29</f>
        <v>95513</v>
      </c>
      <c r="AK29" s="6">
        <f>'12月'!K29</f>
        <v>125</v>
      </c>
      <c r="AL29" s="128">
        <f>'3Q'!I29</f>
        <v>380095</v>
      </c>
      <c r="AM29" s="129">
        <f>'3Q'!J29</f>
        <v>345904</v>
      </c>
      <c r="AN29" s="6">
        <f>'3Q'!K29</f>
        <v>109.88453443730053</v>
      </c>
      <c r="AO29" s="4">
        <f>'1月'!I29</f>
        <v>94868</v>
      </c>
      <c r="AP29" s="5">
        <f>'1月'!J29</f>
        <v>96509</v>
      </c>
      <c r="AQ29" s="6">
        <f>'1月'!K29</f>
        <v>98.3</v>
      </c>
      <c r="AR29" s="4">
        <f>'2月'!I29</f>
        <v>106279</v>
      </c>
      <c r="AS29" s="5">
        <f>'2月'!J29</f>
        <v>90390</v>
      </c>
      <c r="AT29" s="6">
        <f>'2月'!K29</f>
        <v>117.6</v>
      </c>
      <c r="AU29" s="4">
        <f>'3月'!I29</f>
        <v>122288</v>
      </c>
      <c r="AV29" s="5">
        <f>'3月'!J29</f>
        <v>108713</v>
      </c>
      <c r="AW29" s="6">
        <f>'3月'!K29</f>
        <v>112.5</v>
      </c>
      <c r="AX29" s="4">
        <f>'4Q'!I29</f>
        <v>323435</v>
      </c>
      <c r="AY29" s="5">
        <f>'4Q'!J29</f>
        <v>295612</v>
      </c>
      <c r="AZ29" s="6">
        <f>'4Q'!K29</f>
        <v>109.41199951287498</v>
      </c>
    </row>
    <row r="30" spans="1:52" ht="15" customHeight="1" x14ac:dyDescent="0.15">
      <c r="A30" s="43" t="s">
        <v>16</v>
      </c>
      <c r="B30" s="128">
        <f>'4月'!I30</f>
        <v>2284852</v>
      </c>
      <c r="C30" s="129">
        <f>'4月'!J30</f>
        <v>2235782</v>
      </c>
      <c r="D30" s="6">
        <f>'4月'!K30</f>
        <v>102.2</v>
      </c>
      <c r="E30" s="128">
        <f>'5月'!I30</f>
        <v>2249578</v>
      </c>
      <c r="F30" s="129">
        <f>'5月'!J30</f>
        <v>2385833</v>
      </c>
      <c r="G30" s="6">
        <f>'5月'!K30</f>
        <v>94.3</v>
      </c>
      <c r="H30" s="128">
        <f>'6月'!I30</f>
        <v>3134075</v>
      </c>
      <c r="I30" s="129">
        <f>'6月'!J30</f>
        <v>3221266</v>
      </c>
      <c r="J30" s="6">
        <f>'6月'!K30</f>
        <v>97.3</v>
      </c>
      <c r="K30" s="128">
        <f>'1Q'!I30</f>
        <v>7668505</v>
      </c>
      <c r="L30" s="129">
        <f>'1Q'!J30</f>
        <v>7842881</v>
      </c>
      <c r="M30" s="6">
        <f>'1Q'!K30</f>
        <v>97.776633357053356</v>
      </c>
      <c r="N30" s="128">
        <f>'7月'!I30</f>
        <v>2923661</v>
      </c>
      <c r="O30" s="129">
        <f>'7月'!J30</f>
        <v>3381399</v>
      </c>
      <c r="P30" s="6">
        <f>'7月'!K30</f>
        <v>86.5</v>
      </c>
      <c r="Q30" s="128">
        <f>'8月'!I30</f>
        <v>2960138</v>
      </c>
      <c r="R30" s="129">
        <f>'8月'!J30</f>
        <v>3089676</v>
      </c>
      <c r="S30" s="6">
        <f>'8月'!K30</f>
        <v>95.8</v>
      </c>
      <c r="T30" s="128">
        <f>'9月'!I30</f>
        <v>2610477</v>
      </c>
      <c r="U30" s="129">
        <f>'9月'!J30</f>
        <v>2814240</v>
      </c>
      <c r="V30" s="6">
        <f>'9月'!K30</f>
        <v>92.8</v>
      </c>
      <c r="W30" s="128">
        <f>'2Q'!I30</f>
        <v>8494276</v>
      </c>
      <c r="X30" s="129">
        <f>'2Q'!J30</f>
        <v>9285315</v>
      </c>
      <c r="Y30" s="6">
        <f>'2Q'!K30</f>
        <v>91.480752133880216</v>
      </c>
      <c r="Z30" s="128">
        <f>上期!I30</f>
        <v>16162781</v>
      </c>
      <c r="AA30" s="129">
        <f>上期!J30</f>
        <v>17128196</v>
      </c>
      <c r="AB30" s="6">
        <f>上期!K30</f>
        <v>94.363592056046059</v>
      </c>
      <c r="AC30" s="128">
        <f>'10月'!I30</f>
        <v>2467457</v>
      </c>
      <c r="AD30" s="129">
        <f>'10月'!J30</f>
        <v>2851894</v>
      </c>
      <c r="AE30" s="6">
        <f>'10月'!K30</f>
        <v>86.5</v>
      </c>
      <c r="AF30" s="128">
        <f>'11月'!I30</f>
        <v>2078854</v>
      </c>
      <c r="AG30" s="129">
        <f>'11月'!J30</f>
        <v>2369446</v>
      </c>
      <c r="AH30" s="6">
        <f>'11月'!K30</f>
        <v>87.7</v>
      </c>
      <c r="AI30" s="128">
        <f>'12月'!I30</f>
        <v>2159607</v>
      </c>
      <c r="AJ30" s="129">
        <f>'12月'!J30</f>
        <v>2552729</v>
      </c>
      <c r="AK30" s="6">
        <f>'12月'!K30</f>
        <v>84.6</v>
      </c>
      <c r="AL30" s="128">
        <f>'3Q'!I30</f>
        <v>6705918</v>
      </c>
      <c r="AM30" s="129">
        <f>'3Q'!J30</f>
        <v>7774069</v>
      </c>
      <c r="AN30" s="6">
        <f>'3Q'!K30</f>
        <v>86.260078216439808</v>
      </c>
      <c r="AO30" s="4">
        <f>'1月'!I30</f>
        <v>1991210</v>
      </c>
      <c r="AP30" s="5">
        <f>'1月'!J30</f>
        <v>2067606</v>
      </c>
      <c r="AQ30" s="6">
        <f>'1月'!K30</f>
        <v>96.3</v>
      </c>
      <c r="AR30" s="4">
        <f>'2月'!I30</f>
        <v>2347737</v>
      </c>
      <c r="AS30" s="5">
        <f>'2月'!J30</f>
        <v>2447337</v>
      </c>
      <c r="AT30" s="6">
        <f>'2月'!K30</f>
        <v>95.9</v>
      </c>
      <c r="AU30" s="4">
        <f>'3月'!I30</f>
        <v>2396012</v>
      </c>
      <c r="AV30" s="5">
        <f>'3月'!J30</f>
        <v>2519720</v>
      </c>
      <c r="AW30" s="6">
        <f>'3月'!K30</f>
        <v>95.1</v>
      </c>
      <c r="AX30" s="4">
        <f>'4Q'!I30</f>
        <v>6734959</v>
      </c>
      <c r="AY30" s="5">
        <f>'4Q'!J30</f>
        <v>7034663</v>
      </c>
      <c r="AZ30" s="6">
        <f>'4Q'!K30</f>
        <v>95.739611122807162</v>
      </c>
    </row>
    <row r="31" spans="1:52" ht="15" customHeight="1" x14ac:dyDescent="0.15">
      <c r="A31" s="67" t="s">
        <v>76</v>
      </c>
      <c r="B31" s="128">
        <f>'4月'!I31</f>
        <v>276603</v>
      </c>
      <c r="C31" s="129">
        <f>'4月'!J31</f>
        <v>228305</v>
      </c>
      <c r="D31" s="6">
        <f>'4月'!K31</f>
        <v>121.2</v>
      </c>
      <c r="E31" s="128">
        <f>'5月'!I31</f>
        <v>282072</v>
      </c>
      <c r="F31" s="129">
        <f>'5月'!J31</f>
        <v>239812</v>
      </c>
      <c r="G31" s="6">
        <f>'5月'!K31</f>
        <v>117.6</v>
      </c>
      <c r="H31" s="128">
        <f>'6月'!I31</f>
        <v>334731</v>
      </c>
      <c r="I31" s="129">
        <f>'6月'!J31</f>
        <v>275033</v>
      </c>
      <c r="J31" s="6">
        <f>'6月'!K31</f>
        <v>121.7</v>
      </c>
      <c r="K31" s="128">
        <f>'1Q'!I31</f>
        <v>893406</v>
      </c>
      <c r="L31" s="129">
        <f>'1Q'!J31</f>
        <v>743150</v>
      </c>
      <c r="M31" s="6">
        <f>'1Q'!K31</f>
        <v>120.21879835833951</v>
      </c>
      <c r="N31" s="128">
        <f>'7月'!I31</f>
        <v>430156</v>
      </c>
      <c r="O31" s="129">
        <f>'7月'!J31</f>
        <v>342906</v>
      </c>
      <c r="P31" s="6">
        <f>'7月'!K31</f>
        <v>125.4</v>
      </c>
      <c r="Q31" s="128">
        <f>'8月'!I31</f>
        <v>379512</v>
      </c>
      <c r="R31" s="129">
        <f>'8月'!J31</f>
        <v>315365</v>
      </c>
      <c r="S31" s="6">
        <f>'8月'!K31</f>
        <v>120.3</v>
      </c>
      <c r="T31" s="128">
        <f>'9月'!I31</f>
        <v>384604</v>
      </c>
      <c r="U31" s="129">
        <f>'9月'!J31</f>
        <v>299933</v>
      </c>
      <c r="V31" s="6">
        <f>'9月'!K31</f>
        <v>128.19999999999999</v>
      </c>
      <c r="W31" s="128">
        <f>'2Q'!I31</f>
        <v>1194272</v>
      </c>
      <c r="X31" s="129">
        <f>'2Q'!J31</f>
        <v>958204</v>
      </c>
      <c r="Y31" s="6">
        <f>'2Q'!K31</f>
        <v>124.63650746605106</v>
      </c>
      <c r="Z31" s="128">
        <f>上期!I31</f>
        <v>2087678</v>
      </c>
      <c r="AA31" s="129">
        <f>上期!J31</f>
        <v>1701354</v>
      </c>
      <c r="AB31" s="6">
        <f>上期!K31</f>
        <v>122.70685583364779</v>
      </c>
      <c r="AC31" s="128">
        <f>'10月'!I31</f>
        <v>376269</v>
      </c>
      <c r="AD31" s="129">
        <f>'10月'!J31</f>
        <v>310506</v>
      </c>
      <c r="AE31" s="6">
        <f>'10月'!K31</f>
        <v>121.2</v>
      </c>
      <c r="AF31" s="128">
        <f>'11月'!I31</f>
        <v>346027</v>
      </c>
      <c r="AG31" s="129">
        <f>'11月'!J31</f>
        <v>289011</v>
      </c>
      <c r="AH31" s="6">
        <f>'11月'!K31</f>
        <v>119.7</v>
      </c>
      <c r="AI31" s="128">
        <f>'12月'!I31</f>
        <v>338696</v>
      </c>
      <c r="AJ31" s="129">
        <f>'12月'!J31</f>
        <v>284338</v>
      </c>
      <c r="AK31" s="6">
        <f>'12月'!K31</f>
        <v>119.1</v>
      </c>
      <c r="AL31" s="128">
        <f>'3Q'!I31</f>
        <v>1060992</v>
      </c>
      <c r="AM31" s="129">
        <f>'3Q'!J31</f>
        <v>883855</v>
      </c>
      <c r="AN31" s="6">
        <f>'3Q'!K31</f>
        <v>120.04140950721556</v>
      </c>
      <c r="AO31" s="4">
        <f>'1月'!I31</f>
        <v>286045</v>
      </c>
      <c r="AP31" s="5">
        <f>'1月'!J31</f>
        <v>253271</v>
      </c>
      <c r="AQ31" s="6">
        <f>'1月'!K31</f>
        <v>112.9</v>
      </c>
      <c r="AR31" s="4">
        <f>'2月'!I31</f>
        <v>353079</v>
      </c>
      <c r="AS31" s="5">
        <f>'2月'!J31</f>
        <v>307302</v>
      </c>
      <c r="AT31" s="6">
        <f>'2月'!K31</f>
        <v>114.9</v>
      </c>
      <c r="AU31" s="4">
        <f>'3月'!I31</f>
        <v>384677</v>
      </c>
      <c r="AV31" s="5">
        <f>'3月'!J31</f>
        <v>381221</v>
      </c>
      <c r="AW31" s="6">
        <f>'3月'!K31</f>
        <v>100.9</v>
      </c>
      <c r="AX31" s="4">
        <f>'4Q'!I31</f>
        <v>1023801</v>
      </c>
      <c r="AY31" s="5">
        <f>'4Q'!J31</f>
        <v>941794</v>
      </c>
      <c r="AZ31" s="6">
        <f>'4Q'!K31</f>
        <v>108.70753052153657</v>
      </c>
    </row>
    <row r="32" spans="1:52" ht="15" customHeight="1" x14ac:dyDescent="0.15">
      <c r="A32" s="67" t="s">
        <v>77</v>
      </c>
      <c r="B32" s="128">
        <f>'4月'!I32</f>
        <v>42154</v>
      </c>
      <c r="C32" s="129">
        <f>'4月'!J32</f>
        <v>74534</v>
      </c>
      <c r="D32" s="6">
        <f>'4月'!K32</f>
        <v>56.6</v>
      </c>
      <c r="E32" s="128">
        <f>'5月'!I32</f>
        <v>37973</v>
      </c>
      <c r="F32" s="129">
        <f>'5月'!J32</f>
        <v>45125</v>
      </c>
      <c r="G32" s="6">
        <f>'5月'!K32</f>
        <v>84.2</v>
      </c>
      <c r="H32" s="128">
        <f>'6月'!I32</f>
        <v>56902</v>
      </c>
      <c r="I32" s="129">
        <f>'6月'!J32</f>
        <v>72602</v>
      </c>
      <c r="J32" s="6">
        <f>'6月'!K32</f>
        <v>78.400000000000006</v>
      </c>
      <c r="K32" s="128">
        <f>'1Q'!I32</f>
        <v>137029</v>
      </c>
      <c r="L32" s="129">
        <f>'1Q'!J32</f>
        <v>192261</v>
      </c>
      <c r="M32" s="6">
        <f>'1Q'!K32</f>
        <v>71.272384935062234</v>
      </c>
      <c r="N32" s="128">
        <f>'7月'!I32</f>
        <v>55377</v>
      </c>
      <c r="O32" s="129">
        <f>'7月'!J32</f>
        <v>63979</v>
      </c>
      <c r="P32" s="6">
        <f>'7月'!K32</f>
        <v>86.6</v>
      </c>
      <c r="Q32" s="128">
        <f>'8月'!I32</f>
        <v>29825</v>
      </c>
      <c r="R32" s="129">
        <f>'8月'!J32</f>
        <v>60071</v>
      </c>
      <c r="S32" s="6">
        <f>'8月'!K32</f>
        <v>49.6</v>
      </c>
      <c r="T32" s="128">
        <f>'9月'!I32</f>
        <v>57261</v>
      </c>
      <c r="U32" s="129">
        <f>'9月'!J32</f>
        <v>83457</v>
      </c>
      <c r="V32" s="6">
        <f>'9月'!K32</f>
        <v>68.599999999999994</v>
      </c>
      <c r="W32" s="128">
        <f>'2Q'!I32</f>
        <v>142463</v>
      </c>
      <c r="X32" s="129">
        <f>'2Q'!J32</f>
        <v>207507</v>
      </c>
      <c r="Y32" s="6">
        <f>'2Q'!K32</f>
        <v>68.654551412723436</v>
      </c>
      <c r="Z32" s="128">
        <f>上期!I32</f>
        <v>279492</v>
      </c>
      <c r="AA32" s="129">
        <f>上期!J32</f>
        <v>399768</v>
      </c>
      <c r="AB32" s="6">
        <f>上期!K32</f>
        <v>69.913549858918174</v>
      </c>
      <c r="AC32" s="128">
        <f>'10月'!I32</f>
        <v>73141</v>
      </c>
      <c r="AD32" s="129">
        <f>'10月'!J32</f>
        <v>79600</v>
      </c>
      <c r="AE32" s="6">
        <f>'10月'!K32</f>
        <v>91.9</v>
      </c>
      <c r="AF32" s="128">
        <f>'11月'!I32</f>
        <v>61199</v>
      </c>
      <c r="AG32" s="129">
        <f>'11月'!J32</f>
        <v>96057</v>
      </c>
      <c r="AH32" s="6">
        <f>'11月'!K32</f>
        <v>63.7</v>
      </c>
      <c r="AI32" s="128">
        <f>'12月'!I32</f>
        <v>43279</v>
      </c>
      <c r="AJ32" s="129">
        <f>'12月'!J32</f>
        <v>38207</v>
      </c>
      <c r="AK32" s="6">
        <f>'12月'!K32</f>
        <v>113.3</v>
      </c>
      <c r="AL32" s="128">
        <f>'3Q'!I32</f>
        <v>177619</v>
      </c>
      <c r="AM32" s="129">
        <f>'3Q'!J32</f>
        <v>213864</v>
      </c>
      <c r="AN32" s="6">
        <f>'3Q'!K32</f>
        <v>83.052313619870574</v>
      </c>
      <c r="AO32" s="4">
        <f>'1月'!I32</f>
        <v>47435</v>
      </c>
      <c r="AP32" s="5">
        <f>'1月'!J32</f>
        <v>29714</v>
      </c>
      <c r="AQ32" s="6">
        <f>'1月'!K32</f>
        <v>159.6</v>
      </c>
      <c r="AR32" s="4">
        <f>'2月'!I32</f>
        <v>35236</v>
      </c>
      <c r="AS32" s="5">
        <f>'2月'!J32</f>
        <v>48347</v>
      </c>
      <c r="AT32" s="6">
        <f>'2月'!K32</f>
        <v>72.900000000000006</v>
      </c>
      <c r="AU32" s="4">
        <f>'3月'!I32</f>
        <v>38555</v>
      </c>
      <c r="AV32" s="5">
        <f>'3月'!J32</f>
        <v>47914</v>
      </c>
      <c r="AW32" s="6">
        <f>'3月'!K32</f>
        <v>80.5</v>
      </c>
      <c r="AX32" s="4">
        <f>'4Q'!I32</f>
        <v>121226</v>
      </c>
      <c r="AY32" s="5">
        <f>'4Q'!J32</f>
        <v>125975</v>
      </c>
      <c r="AZ32" s="6">
        <f>'4Q'!K32</f>
        <v>96.230204405636044</v>
      </c>
    </row>
    <row r="33" spans="1:52" ht="15" customHeight="1" x14ac:dyDescent="0.15">
      <c r="A33" s="67" t="s">
        <v>78</v>
      </c>
      <c r="B33" s="128">
        <f>'4月'!I33</f>
        <v>170615</v>
      </c>
      <c r="C33" s="129">
        <f>'4月'!J33</f>
        <v>146008</v>
      </c>
      <c r="D33" s="6">
        <f>'4月'!K33</f>
        <v>116.9</v>
      </c>
      <c r="E33" s="128">
        <f>'5月'!I33</f>
        <v>110547</v>
      </c>
      <c r="F33" s="129">
        <f>'5月'!J33</f>
        <v>195798</v>
      </c>
      <c r="G33" s="6">
        <f>'5月'!K33</f>
        <v>56.5</v>
      </c>
      <c r="H33" s="128">
        <f>'6月'!I33</f>
        <v>305110</v>
      </c>
      <c r="I33" s="129">
        <f>'6月'!J33</f>
        <v>127990</v>
      </c>
      <c r="J33" s="6">
        <f>'6月'!K33</f>
        <v>238.4</v>
      </c>
      <c r="K33" s="128">
        <f>'1Q'!I33</f>
        <v>586272</v>
      </c>
      <c r="L33" s="129">
        <f>'1Q'!J33</f>
        <v>469796</v>
      </c>
      <c r="M33" s="6">
        <f>'1Q'!K33</f>
        <v>124.79288882834251</v>
      </c>
      <c r="N33" s="128">
        <f>'7月'!I33</f>
        <v>358401</v>
      </c>
      <c r="O33" s="129">
        <f>'7月'!J33</f>
        <v>319135</v>
      </c>
      <c r="P33" s="6">
        <f>'7月'!K33</f>
        <v>112.3</v>
      </c>
      <c r="Q33" s="128">
        <f>'8月'!I33</f>
        <v>131171</v>
      </c>
      <c r="R33" s="129">
        <f>'8月'!J33</f>
        <v>158750</v>
      </c>
      <c r="S33" s="6">
        <f>'8月'!K33</f>
        <v>82.6</v>
      </c>
      <c r="T33" s="128">
        <f>'9月'!I33</f>
        <v>138558</v>
      </c>
      <c r="U33" s="129">
        <f>'9月'!J33</f>
        <v>160461</v>
      </c>
      <c r="V33" s="6">
        <f>'9月'!K33</f>
        <v>86.3</v>
      </c>
      <c r="W33" s="128">
        <f>'2Q'!I33</f>
        <v>628130</v>
      </c>
      <c r="X33" s="129">
        <f>'2Q'!J33</f>
        <v>638346</v>
      </c>
      <c r="Y33" s="6">
        <f>'2Q'!K33</f>
        <v>98.399614002437545</v>
      </c>
      <c r="Z33" s="128">
        <f>上期!I33</f>
        <v>1214402</v>
      </c>
      <c r="AA33" s="129">
        <f>上期!J33</f>
        <v>1108142</v>
      </c>
      <c r="AB33" s="6">
        <f>上期!K33</f>
        <v>109.58902378936995</v>
      </c>
      <c r="AC33" s="128">
        <f>'10月'!I33</f>
        <v>284529</v>
      </c>
      <c r="AD33" s="129">
        <f>'10月'!J33</f>
        <v>294247</v>
      </c>
      <c r="AE33" s="6">
        <f>'10月'!K33</f>
        <v>96.7</v>
      </c>
      <c r="AF33" s="128">
        <f>'11月'!I33</f>
        <v>289949</v>
      </c>
      <c r="AG33" s="129">
        <f>'11月'!J33</f>
        <v>216960</v>
      </c>
      <c r="AH33" s="6">
        <f>'11月'!K33</f>
        <v>133.6</v>
      </c>
      <c r="AI33" s="128">
        <f>'12月'!I33</f>
        <v>166888</v>
      </c>
      <c r="AJ33" s="129">
        <f>'12月'!J33</f>
        <v>306859</v>
      </c>
      <c r="AK33" s="6">
        <f>'12月'!K33</f>
        <v>54.4</v>
      </c>
      <c r="AL33" s="128">
        <f>'3Q'!I33</f>
        <v>741366</v>
      </c>
      <c r="AM33" s="129">
        <f>'3Q'!J33</f>
        <v>818066</v>
      </c>
      <c r="AN33" s="6">
        <f>'3Q'!K33</f>
        <v>90.624228362992724</v>
      </c>
      <c r="AO33" s="4">
        <f>'1月'!I33</f>
        <v>108280</v>
      </c>
      <c r="AP33" s="5">
        <f>'1月'!J33</f>
        <v>108631</v>
      </c>
      <c r="AQ33" s="6">
        <f>'1月'!K33</f>
        <v>99.7</v>
      </c>
      <c r="AR33" s="4">
        <f>'2月'!I33</f>
        <v>158134</v>
      </c>
      <c r="AS33" s="5">
        <f>'2月'!J33</f>
        <v>181603</v>
      </c>
      <c r="AT33" s="6">
        <f>'2月'!K33</f>
        <v>87.1</v>
      </c>
      <c r="AU33" s="4">
        <f>'3月'!I33</f>
        <v>156382</v>
      </c>
      <c r="AV33" s="5">
        <f>'3月'!J33</f>
        <v>129237</v>
      </c>
      <c r="AW33" s="6">
        <f>'3月'!K33</f>
        <v>121</v>
      </c>
      <c r="AX33" s="4">
        <f>'4Q'!I33</f>
        <v>422796</v>
      </c>
      <c r="AY33" s="5">
        <f>'4Q'!J33</f>
        <v>419471</v>
      </c>
      <c r="AZ33" s="6">
        <f>'4Q'!K33</f>
        <v>100.79266504716655</v>
      </c>
    </row>
    <row r="34" spans="1:52" ht="15" customHeight="1" x14ac:dyDescent="0.15">
      <c r="A34" s="43" t="s">
        <v>15</v>
      </c>
      <c r="B34" s="128">
        <f>'4月'!I34</f>
        <v>1308687</v>
      </c>
      <c r="C34" s="129">
        <f>'4月'!J34</f>
        <v>1260131</v>
      </c>
      <c r="D34" s="6">
        <f>'4月'!K34</f>
        <v>103.9</v>
      </c>
      <c r="E34" s="128">
        <f>'5月'!I34</f>
        <v>1273063</v>
      </c>
      <c r="F34" s="129">
        <f>'5月'!J34</f>
        <v>1400829</v>
      </c>
      <c r="G34" s="6">
        <f>'5月'!K34</f>
        <v>90.9</v>
      </c>
      <c r="H34" s="128">
        <f>'6月'!I34</f>
        <v>1722749</v>
      </c>
      <c r="I34" s="129">
        <f>'6月'!J34</f>
        <v>1630854</v>
      </c>
      <c r="J34" s="6">
        <f>'6月'!K34</f>
        <v>105.6</v>
      </c>
      <c r="K34" s="128">
        <f>'1Q'!I34</f>
        <v>4304499</v>
      </c>
      <c r="L34" s="129">
        <f>'1Q'!J34</f>
        <v>4291814</v>
      </c>
      <c r="M34" s="6">
        <f>'1Q'!K34</f>
        <v>100.29556266883885</v>
      </c>
      <c r="N34" s="128">
        <f>'7月'!I34</f>
        <v>1785827</v>
      </c>
      <c r="O34" s="129">
        <f>'7月'!J34</f>
        <v>1921416</v>
      </c>
      <c r="P34" s="6">
        <f>'7月'!K34</f>
        <v>92.9</v>
      </c>
      <c r="Q34" s="128">
        <f>'8月'!I34</f>
        <v>3098012</v>
      </c>
      <c r="R34" s="129">
        <f>'8月'!J34</f>
        <v>3110189</v>
      </c>
      <c r="S34" s="6">
        <f>'8月'!K34</f>
        <v>99.6</v>
      </c>
      <c r="T34" s="128">
        <f>'9月'!I34</f>
        <v>2111163</v>
      </c>
      <c r="U34" s="129">
        <f>'9月'!J34</f>
        <v>2111575</v>
      </c>
      <c r="V34" s="6">
        <f>'9月'!K34</f>
        <v>100</v>
      </c>
      <c r="W34" s="128">
        <f>'2Q'!I34</f>
        <v>6995002</v>
      </c>
      <c r="X34" s="129">
        <f>'2Q'!J34</f>
        <v>7143180</v>
      </c>
      <c r="Y34" s="6">
        <f>'2Q'!K34</f>
        <v>97.925601762800312</v>
      </c>
      <c r="Z34" s="128">
        <f>上期!I34</f>
        <v>11299501</v>
      </c>
      <c r="AA34" s="129">
        <f>上期!J34</f>
        <v>11434994</v>
      </c>
      <c r="AB34" s="6">
        <f>上期!K34</f>
        <v>98.815102132978822</v>
      </c>
      <c r="AC34" s="128">
        <f>'10月'!I34</f>
        <v>1567375</v>
      </c>
      <c r="AD34" s="129">
        <f>'10月'!J34</f>
        <v>1573240</v>
      </c>
      <c r="AE34" s="6">
        <f>'10月'!K34</f>
        <v>99.6</v>
      </c>
      <c r="AF34" s="128">
        <f>'11月'!I34</f>
        <v>1517167</v>
      </c>
      <c r="AG34" s="129">
        <f>'11月'!J34</f>
        <v>1537290</v>
      </c>
      <c r="AH34" s="6">
        <f>'11月'!K34</f>
        <v>98.7</v>
      </c>
      <c r="AI34" s="128">
        <f>'12月'!I34</f>
        <v>1235677</v>
      </c>
      <c r="AJ34" s="129">
        <f>'12月'!J34</f>
        <v>1293520</v>
      </c>
      <c r="AK34" s="6">
        <f>'12月'!K34</f>
        <v>95.5</v>
      </c>
      <c r="AL34" s="128">
        <f>'3Q'!I34</f>
        <v>4320219</v>
      </c>
      <c r="AM34" s="129">
        <f>'3Q'!J34</f>
        <v>4404050</v>
      </c>
      <c r="AN34" s="6">
        <f>'3Q'!K34</f>
        <v>98.096502083309673</v>
      </c>
      <c r="AO34" s="4">
        <f>'1月'!I34</f>
        <v>1024306</v>
      </c>
      <c r="AP34" s="5">
        <f>'1月'!J34</f>
        <v>1138993</v>
      </c>
      <c r="AQ34" s="6">
        <f>'1月'!K34</f>
        <v>89.9</v>
      </c>
      <c r="AR34" s="4">
        <f>'2月'!I34</f>
        <v>1247873</v>
      </c>
      <c r="AS34" s="5">
        <f>'2月'!J34</f>
        <v>1304560</v>
      </c>
      <c r="AT34" s="6">
        <f>'2月'!K34</f>
        <v>95.7</v>
      </c>
      <c r="AU34" s="4">
        <f>'3月'!I34</f>
        <v>1598081</v>
      </c>
      <c r="AV34" s="5">
        <f>'3月'!J34</f>
        <v>1659119</v>
      </c>
      <c r="AW34" s="6">
        <f>'3月'!K34</f>
        <v>96.3</v>
      </c>
      <c r="AX34" s="4">
        <f>'4Q'!I34</f>
        <v>3870260</v>
      </c>
      <c r="AY34" s="5">
        <f>'4Q'!J34</f>
        <v>4102672</v>
      </c>
      <c r="AZ34" s="6">
        <f>'4Q'!K34</f>
        <v>94.335106486699402</v>
      </c>
    </row>
    <row r="35" spans="1:52" ht="15" customHeight="1" x14ac:dyDescent="0.15">
      <c r="A35" s="67" t="s">
        <v>79</v>
      </c>
      <c r="B35" s="128">
        <f>'4月'!I35</f>
        <v>364920</v>
      </c>
      <c r="C35" s="129">
        <f>'4月'!J35</f>
        <v>350384</v>
      </c>
      <c r="D35" s="6">
        <f>'4月'!K35</f>
        <v>104.1</v>
      </c>
      <c r="E35" s="128">
        <f>'5月'!I35</f>
        <v>1778640</v>
      </c>
      <c r="F35" s="129">
        <f>'5月'!J35</f>
        <v>1471117</v>
      </c>
      <c r="G35" s="6">
        <f>'5月'!K35</f>
        <v>120.9</v>
      </c>
      <c r="H35" s="128">
        <f>'6月'!I35</f>
        <v>1077539</v>
      </c>
      <c r="I35" s="129">
        <f>'6月'!J35</f>
        <v>1592726</v>
      </c>
      <c r="J35" s="6">
        <f>'6月'!K35</f>
        <v>67.7</v>
      </c>
      <c r="K35" s="128">
        <f>'1Q'!I35</f>
        <v>3221099</v>
      </c>
      <c r="L35" s="129">
        <f>'1Q'!J35</f>
        <v>3414227</v>
      </c>
      <c r="M35" s="6">
        <f>'1Q'!K35</f>
        <v>94.34343410675389</v>
      </c>
      <c r="N35" s="128">
        <f>'7月'!I35</f>
        <v>625541</v>
      </c>
      <c r="O35" s="129">
        <f>'7月'!J35</f>
        <v>887851</v>
      </c>
      <c r="P35" s="6">
        <f>'7月'!K35</f>
        <v>70.5</v>
      </c>
      <c r="Q35" s="128">
        <f>'8月'!I35</f>
        <v>536440</v>
      </c>
      <c r="R35" s="129">
        <f>'8月'!J35</f>
        <v>556042</v>
      </c>
      <c r="S35" s="6">
        <f>'8月'!K35</f>
        <v>96.5</v>
      </c>
      <c r="T35" s="128">
        <f>'9月'!I35</f>
        <v>1083556</v>
      </c>
      <c r="U35" s="129">
        <f>'9月'!J35</f>
        <v>934419</v>
      </c>
      <c r="V35" s="6">
        <f>'9月'!K35</f>
        <v>116</v>
      </c>
      <c r="W35" s="128">
        <f>'2Q'!I35</f>
        <v>2245537</v>
      </c>
      <c r="X35" s="129">
        <f>'2Q'!J35</f>
        <v>2378312</v>
      </c>
      <c r="Y35" s="6">
        <f>'2Q'!K35</f>
        <v>94.41725896350016</v>
      </c>
      <c r="Z35" s="128">
        <f>上期!I35</f>
        <v>5466636</v>
      </c>
      <c r="AA35" s="129">
        <f>上期!J35</f>
        <v>5792539</v>
      </c>
      <c r="AB35" s="6">
        <f>上期!K35</f>
        <v>94.373745260929624</v>
      </c>
      <c r="AC35" s="128">
        <f>'10月'!I35</f>
        <v>1294401</v>
      </c>
      <c r="AD35" s="129">
        <f>'10月'!J35</f>
        <v>1380770</v>
      </c>
      <c r="AE35" s="6">
        <f>'10月'!K35</f>
        <v>93.7</v>
      </c>
      <c r="AF35" s="128">
        <f>'11月'!I35</f>
        <v>919958</v>
      </c>
      <c r="AG35" s="129">
        <f>'11月'!J35</f>
        <v>1028457</v>
      </c>
      <c r="AH35" s="6">
        <f>'11月'!K35</f>
        <v>89.5</v>
      </c>
      <c r="AI35" s="128">
        <f>'12月'!I35</f>
        <v>354746</v>
      </c>
      <c r="AJ35" s="129">
        <f>'12月'!J35</f>
        <v>357732</v>
      </c>
      <c r="AK35" s="6">
        <f>'12月'!K35</f>
        <v>99.2</v>
      </c>
      <c r="AL35" s="128">
        <f>'3Q'!I35</f>
        <v>2569105</v>
      </c>
      <c r="AM35" s="129">
        <f>'3Q'!J35</f>
        <v>2766959</v>
      </c>
      <c r="AN35" s="6">
        <f>'3Q'!K35</f>
        <v>92.849406153108887</v>
      </c>
      <c r="AO35" s="4">
        <f>'1月'!I35</f>
        <v>578850</v>
      </c>
      <c r="AP35" s="5">
        <f>'1月'!J35</f>
        <v>688678</v>
      </c>
      <c r="AQ35" s="6">
        <f>'1月'!K35</f>
        <v>84.1</v>
      </c>
      <c r="AR35" s="4">
        <f>'2月'!I35</f>
        <v>315905</v>
      </c>
      <c r="AS35" s="5">
        <f>'2月'!J35</f>
        <v>436495</v>
      </c>
      <c r="AT35" s="6">
        <f>'2月'!K35</f>
        <v>72.400000000000006</v>
      </c>
      <c r="AU35" s="4">
        <f>'3月'!I35</f>
        <v>219061</v>
      </c>
      <c r="AV35" s="5">
        <f>'3月'!J35</f>
        <v>249938</v>
      </c>
      <c r="AW35" s="6">
        <f>'3月'!K35</f>
        <v>87.6</v>
      </c>
      <c r="AX35" s="4">
        <f>'4Q'!I35</f>
        <v>1113816</v>
      </c>
      <c r="AY35" s="5">
        <f>'4Q'!J35</f>
        <v>1375111</v>
      </c>
      <c r="AZ35" s="6">
        <f>'4Q'!K35</f>
        <v>80.998261231275151</v>
      </c>
    </row>
    <row r="36" spans="1:52" ht="15" customHeight="1" x14ac:dyDescent="0.15">
      <c r="A36" s="43" t="s">
        <v>17</v>
      </c>
      <c r="B36" s="128">
        <f>'4月'!I36</f>
        <v>1386860</v>
      </c>
      <c r="C36" s="129">
        <f>'4月'!J36</f>
        <v>1685343</v>
      </c>
      <c r="D36" s="6">
        <f>'4月'!K36</f>
        <v>82.3</v>
      </c>
      <c r="E36" s="128">
        <f>'5月'!I36</f>
        <v>1439200</v>
      </c>
      <c r="F36" s="129">
        <f>'5月'!J36</f>
        <v>2009714</v>
      </c>
      <c r="G36" s="6">
        <f>'5月'!K36</f>
        <v>71.599999999999994</v>
      </c>
      <c r="H36" s="128">
        <f>'6月'!I36</f>
        <v>1511769</v>
      </c>
      <c r="I36" s="129">
        <f>'6月'!J36</f>
        <v>1651546</v>
      </c>
      <c r="J36" s="6">
        <f>'6月'!K36</f>
        <v>91.5</v>
      </c>
      <c r="K36" s="128">
        <f>'1Q'!I36</f>
        <v>4337829</v>
      </c>
      <c r="L36" s="129">
        <f>'1Q'!J36</f>
        <v>5346603</v>
      </c>
      <c r="M36" s="6">
        <f>'1Q'!K36</f>
        <v>81.132431190421286</v>
      </c>
      <c r="N36" s="128">
        <f>'7月'!I36</f>
        <v>1768914</v>
      </c>
      <c r="O36" s="129">
        <f>'7月'!J36</f>
        <v>2001813</v>
      </c>
      <c r="P36" s="6">
        <f>'7月'!K36</f>
        <v>88.4</v>
      </c>
      <c r="Q36" s="128">
        <f>'8月'!I36</f>
        <v>1930842</v>
      </c>
      <c r="R36" s="129">
        <f>'8月'!J36</f>
        <v>2125115</v>
      </c>
      <c r="S36" s="6">
        <f>'8月'!K36</f>
        <v>90.9</v>
      </c>
      <c r="T36" s="128">
        <f>'9月'!I36</f>
        <v>1795614</v>
      </c>
      <c r="U36" s="129">
        <f>'9月'!J36</f>
        <v>2173203</v>
      </c>
      <c r="V36" s="6">
        <f>'9月'!K36</f>
        <v>82.6</v>
      </c>
      <c r="W36" s="128">
        <f>'2Q'!I36</f>
        <v>5495370</v>
      </c>
      <c r="X36" s="129">
        <f>'2Q'!J36</f>
        <v>6300131</v>
      </c>
      <c r="Y36" s="6">
        <f>'2Q'!K36</f>
        <v>87.226281485257999</v>
      </c>
      <c r="Z36" s="128">
        <f>上期!I36</f>
        <v>9833199</v>
      </c>
      <c r="AA36" s="129">
        <f>上期!J36</f>
        <v>11646734</v>
      </c>
      <c r="AB36" s="6">
        <f>上期!K36</f>
        <v>84.428810686326315</v>
      </c>
      <c r="AC36" s="128">
        <f>'10月'!I36</f>
        <v>1992841</v>
      </c>
      <c r="AD36" s="129">
        <f>'10月'!J36</f>
        <v>2240887</v>
      </c>
      <c r="AE36" s="6">
        <f>'10月'!K36</f>
        <v>88.9</v>
      </c>
      <c r="AF36" s="128">
        <f>'11月'!I36</f>
        <v>2050658</v>
      </c>
      <c r="AG36" s="129">
        <f>'11月'!J36</f>
        <v>2334847</v>
      </c>
      <c r="AH36" s="6">
        <f>'11月'!K36</f>
        <v>87.8</v>
      </c>
      <c r="AI36" s="128">
        <f>'12月'!I36</f>
        <v>1548003</v>
      </c>
      <c r="AJ36" s="129">
        <f>'12月'!J36</f>
        <v>1698571</v>
      </c>
      <c r="AK36" s="6">
        <f>'12月'!K36</f>
        <v>91.1</v>
      </c>
      <c r="AL36" s="128">
        <f>'3Q'!I36</f>
        <v>5591502</v>
      </c>
      <c r="AM36" s="129">
        <f>'3Q'!J36</f>
        <v>6274305</v>
      </c>
      <c r="AN36" s="6">
        <f>'3Q'!K36</f>
        <v>89.117471974983687</v>
      </c>
      <c r="AO36" s="4">
        <f>'1月'!I36</f>
        <v>1191359</v>
      </c>
      <c r="AP36" s="5">
        <f>'1月'!J36</f>
        <v>1386422</v>
      </c>
      <c r="AQ36" s="6">
        <f>'1月'!K36</f>
        <v>85.9</v>
      </c>
      <c r="AR36" s="4">
        <f>'2月'!I36</f>
        <v>1432092</v>
      </c>
      <c r="AS36" s="5">
        <f>'2月'!J36</f>
        <v>1636150</v>
      </c>
      <c r="AT36" s="6">
        <f>'2月'!K36</f>
        <v>87.5</v>
      </c>
      <c r="AU36" s="4">
        <f>'3月'!I36</f>
        <v>1949917</v>
      </c>
      <c r="AV36" s="5">
        <f>'3月'!J36</f>
        <v>2243648</v>
      </c>
      <c r="AW36" s="6">
        <f>'3月'!K36</f>
        <v>86.9</v>
      </c>
      <c r="AX36" s="4">
        <f>'4Q'!I36</f>
        <v>4573368</v>
      </c>
      <c r="AY36" s="5">
        <f>'4Q'!J36</f>
        <v>5266220</v>
      </c>
      <c r="AZ36" s="6">
        <f>'4Q'!K36</f>
        <v>86.843466471207051</v>
      </c>
    </row>
    <row r="37" spans="1:52" ht="15" customHeight="1" x14ac:dyDescent="0.15">
      <c r="A37" s="68" t="s">
        <v>80</v>
      </c>
      <c r="B37" s="128">
        <f>'4月'!I37</f>
        <v>748561</v>
      </c>
      <c r="C37" s="129">
        <f>'4月'!J37</f>
        <v>777556</v>
      </c>
      <c r="D37" s="6">
        <f>'4月'!K37</f>
        <v>96.3</v>
      </c>
      <c r="E37" s="128">
        <f>'5月'!I37</f>
        <v>701022</v>
      </c>
      <c r="F37" s="129">
        <f>'5月'!J37</f>
        <v>645288</v>
      </c>
      <c r="G37" s="6">
        <f>'5月'!K37</f>
        <v>108.6</v>
      </c>
      <c r="H37" s="128">
        <f>'6月'!I37</f>
        <v>737469</v>
      </c>
      <c r="I37" s="129">
        <f>'6月'!J37</f>
        <v>808384</v>
      </c>
      <c r="J37" s="6">
        <f>'6月'!K37</f>
        <v>91.2</v>
      </c>
      <c r="K37" s="128">
        <f>'1Q'!I37</f>
        <v>2187052</v>
      </c>
      <c r="L37" s="129">
        <f>'1Q'!J37</f>
        <v>2231228</v>
      </c>
      <c r="M37" s="6">
        <f>'1Q'!K37</f>
        <v>98.020103727633384</v>
      </c>
      <c r="N37" s="128">
        <f>'7月'!I37</f>
        <v>856181</v>
      </c>
      <c r="O37" s="129">
        <f>'7月'!J37</f>
        <v>823725</v>
      </c>
      <c r="P37" s="6">
        <f>'7月'!K37</f>
        <v>103.9</v>
      </c>
      <c r="Q37" s="128">
        <f>'8月'!I37</f>
        <v>670153</v>
      </c>
      <c r="R37" s="129">
        <f>'8月'!J37</f>
        <v>653937</v>
      </c>
      <c r="S37" s="6">
        <f>'8月'!K37</f>
        <v>102.5</v>
      </c>
      <c r="T37" s="128">
        <f>'9月'!I37</f>
        <v>805532</v>
      </c>
      <c r="U37" s="129">
        <f>'9月'!J37</f>
        <v>745156</v>
      </c>
      <c r="V37" s="6">
        <f>'9月'!K37</f>
        <v>108.1</v>
      </c>
      <c r="W37" s="128">
        <f>'2Q'!I37</f>
        <v>2331866</v>
      </c>
      <c r="X37" s="129">
        <f>'2Q'!J37</f>
        <v>2222818</v>
      </c>
      <c r="Y37" s="6">
        <f>'2Q'!K37</f>
        <v>104.9058447430244</v>
      </c>
      <c r="Z37" s="128">
        <f>上期!I37</f>
        <v>4518918</v>
      </c>
      <c r="AA37" s="129">
        <f>上期!J37</f>
        <v>4454046</v>
      </c>
      <c r="AB37" s="6">
        <f>上期!K37</f>
        <v>101.45647350745817</v>
      </c>
      <c r="AC37" s="128">
        <f>'10月'!I37</f>
        <v>820772</v>
      </c>
      <c r="AD37" s="129">
        <f>'10月'!J37</f>
        <v>826476</v>
      </c>
      <c r="AE37" s="6">
        <f>'10月'!K37</f>
        <v>99.3</v>
      </c>
      <c r="AF37" s="128">
        <f>'11月'!I37</f>
        <v>876710</v>
      </c>
      <c r="AG37" s="129">
        <f>'11月'!J37</f>
        <v>875802</v>
      </c>
      <c r="AH37" s="6">
        <f>'11月'!K37</f>
        <v>100.1</v>
      </c>
      <c r="AI37" s="128">
        <f>'12月'!I37</f>
        <v>761378</v>
      </c>
      <c r="AJ37" s="129">
        <f>'12月'!J37</f>
        <v>748926</v>
      </c>
      <c r="AK37" s="6">
        <f>'12月'!K37</f>
        <v>101.7</v>
      </c>
      <c r="AL37" s="128">
        <f>'3Q'!I37</f>
        <v>2458860</v>
      </c>
      <c r="AM37" s="129">
        <f>'3Q'!J37</f>
        <v>2451204</v>
      </c>
      <c r="AN37" s="6">
        <f>'3Q'!K37</f>
        <v>100.31233630493423</v>
      </c>
      <c r="AO37" s="4">
        <f>'1月'!I37</f>
        <v>610142</v>
      </c>
      <c r="AP37" s="5">
        <f>'1月'!J37</f>
        <v>584305</v>
      </c>
      <c r="AQ37" s="6">
        <f>'1月'!K37</f>
        <v>104.4</v>
      </c>
      <c r="AR37" s="4">
        <f>'2月'!I37</f>
        <v>718082</v>
      </c>
      <c r="AS37" s="5">
        <f>'2月'!J37</f>
        <v>766040</v>
      </c>
      <c r="AT37" s="6">
        <f>'2月'!K37</f>
        <v>93.7</v>
      </c>
      <c r="AU37" s="4">
        <f>'3月'!I37</f>
        <v>843538</v>
      </c>
      <c r="AV37" s="5">
        <f>'3月'!J37</f>
        <v>849214</v>
      </c>
      <c r="AW37" s="6">
        <f>'3月'!K37</f>
        <v>99.3</v>
      </c>
      <c r="AX37" s="4">
        <f>'4Q'!I37</f>
        <v>2171762</v>
      </c>
      <c r="AY37" s="5">
        <f>'4Q'!J37</f>
        <v>2199559</v>
      </c>
      <c r="AZ37" s="6">
        <f>'4Q'!K37</f>
        <v>98.736246674901651</v>
      </c>
    </row>
    <row r="38" spans="1:52" ht="15" customHeight="1" x14ac:dyDescent="0.15">
      <c r="A38" s="68" t="s">
        <v>81</v>
      </c>
      <c r="B38" s="128">
        <f>'4月'!I38</f>
        <v>963598</v>
      </c>
      <c r="C38" s="129">
        <f>'4月'!J38</f>
        <v>1006038</v>
      </c>
      <c r="D38" s="6">
        <f>'4月'!K38</f>
        <v>95.8</v>
      </c>
      <c r="E38" s="128">
        <f>'5月'!I38</f>
        <v>881412</v>
      </c>
      <c r="F38" s="129">
        <f>'5月'!J38</f>
        <v>1099632</v>
      </c>
      <c r="G38" s="6">
        <f>'5月'!K38</f>
        <v>80.2</v>
      </c>
      <c r="H38" s="128">
        <f>'6月'!I38</f>
        <v>907791</v>
      </c>
      <c r="I38" s="129">
        <f>'6月'!J38</f>
        <v>925461</v>
      </c>
      <c r="J38" s="6">
        <f>'6月'!K38</f>
        <v>98.1</v>
      </c>
      <c r="K38" s="128">
        <f>'1Q'!I38</f>
        <v>2752801</v>
      </c>
      <c r="L38" s="129">
        <f>'1Q'!J38</f>
        <v>3031131</v>
      </c>
      <c r="M38" s="6">
        <f>'1Q'!K38</f>
        <v>90.817618901987402</v>
      </c>
      <c r="N38" s="128">
        <f>'7月'!I38</f>
        <v>1076739</v>
      </c>
      <c r="O38" s="129">
        <f>'7月'!J38</f>
        <v>1208984</v>
      </c>
      <c r="P38" s="6">
        <f>'7月'!K38</f>
        <v>89.1</v>
      </c>
      <c r="Q38" s="128">
        <f>'8月'!I38</f>
        <v>1429718</v>
      </c>
      <c r="R38" s="129">
        <f>'8月'!J38</f>
        <v>1662395</v>
      </c>
      <c r="S38" s="6">
        <f>'8月'!K38</f>
        <v>86</v>
      </c>
      <c r="T38" s="128">
        <f>'9月'!I38</f>
        <v>1002064</v>
      </c>
      <c r="U38" s="129">
        <f>'9月'!J38</f>
        <v>1338407</v>
      </c>
      <c r="V38" s="6">
        <f>'9月'!K38</f>
        <v>74.900000000000006</v>
      </c>
      <c r="W38" s="128">
        <f>'2Q'!I38</f>
        <v>3508521</v>
      </c>
      <c r="X38" s="129">
        <f>'2Q'!J38</f>
        <v>4209786</v>
      </c>
      <c r="Y38" s="6">
        <f>'2Q'!K38</f>
        <v>83.342027361960916</v>
      </c>
      <c r="Z38" s="128">
        <f>上期!I38</f>
        <v>6261322</v>
      </c>
      <c r="AA38" s="129">
        <f>上期!J38</f>
        <v>7240917</v>
      </c>
      <c r="AB38" s="6">
        <f>上期!K38</f>
        <v>86.471395819065449</v>
      </c>
      <c r="AC38" s="128">
        <f>'10月'!I38</f>
        <v>1188633</v>
      </c>
      <c r="AD38" s="129">
        <f>'10月'!J38</f>
        <v>1277719</v>
      </c>
      <c r="AE38" s="6">
        <f>'10月'!K38</f>
        <v>93</v>
      </c>
      <c r="AF38" s="128">
        <f>'11月'!I38</f>
        <v>1147819</v>
      </c>
      <c r="AG38" s="129">
        <f>'11月'!J38</f>
        <v>1302360</v>
      </c>
      <c r="AH38" s="6">
        <f>'11月'!K38</f>
        <v>88.1</v>
      </c>
      <c r="AI38" s="128">
        <f>'12月'!I38</f>
        <v>1006234</v>
      </c>
      <c r="AJ38" s="129">
        <f>'12月'!J38</f>
        <v>1037738</v>
      </c>
      <c r="AK38" s="6">
        <f>'12月'!K38</f>
        <v>97</v>
      </c>
      <c r="AL38" s="128">
        <f>'3Q'!I38</f>
        <v>3342686</v>
      </c>
      <c r="AM38" s="129">
        <f>'3Q'!J38</f>
        <v>3617817</v>
      </c>
      <c r="AN38" s="6">
        <f>'3Q'!K38</f>
        <v>92.395110089869121</v>
      </c>
      <c r="AO38" s="4">
        <f>'1月'!I38</f>
        <v>695670</v>
      </c>
      <c r="AP38" s="5">
        <f>'1月'!J38</f>
        <v>765871</v>
      </c>
      <c r="AQ38" s="6">
        <f>'1月'!K38</f>
        <v>90.8</v>
      </c>
      <c r="AR38" s="4">
        <f>'2月'!I38</f>
        <v>767000</v>
      </c>
      <c r="AS38" s="5">
        <f>'2月'!J38</f>
        <v>894820</v>
      </c>
      <c r="AT38" s="6">
        <f>'2月'!K38</f>
        <v>85.7</v>
      </c>
      <c r="AU38" s="4">
        <f>'3月'!I38</f>
        <v>1108027</v>
      </c>
      <c r="AV38" s="5">
        <f>'3月'!J38</f>
        <v>1189119</v>
      </c>
      <c r="AW38" s="6">
        <f>'3月'!K38</f>
        <v>93.2</v>
      </c>
      <c r="AX38" s="4">
        <f>'4Q'!I38</f>
        <v>2570697</v>
      </c>
      <c r="AY38" s="5">
        <f>'4Q'!J38</f>
        <v>2849810</v>
      </c>
      <c r="AZ38" s="6">
        <f>'4Q'!K38</f>
        <v>90.205908464073048</v>
      </c>
    </row>
    <row r="39" spans="1:52" ht="15" customHeight="1" x14ac:dyDescent="0.15">
      <c r="A39" s="68" t="s">
        <v>82</v>
      </c>
      <c r="B39" s="128">
        <f>'4月'!I39</f>
        <v>721408</v>
      </c>
      <c r="C39" s="129">
        <f>'4月'!J39</f>
        <v>933238</v>
      </c>
      <c r="D39" s="6">
        <f>'4月'!K39</f>
        <v>77.3</v>
      </c>
      <c r="E39" s="128">
        <f>'5月'!I39</f>
        <v>777957</v>
      </c>
      <c r="F39" s="129">
        <f>'5月'!J39</f>
        <v>849157</v>
      </c>
      <c r="G39" s="6">
        <f>'5月'!K39</f>
        <v>91.6</v>
      </c>
      <c r="H39" s="128">
        <f>'6月'!I39</f>
        <v>870436</v>
      </c>
      <c r="I39" s="129">
        <f>'6月'!J39</f>
        <v>1057450</v>
      </c>
      <c r="J39" s="6">
        <f>'6月'!K39</f>
        <v>82.3</v>
      </c>
      <c r="K39" s="128">
        <f>'1Q'!I39</f>
        <v>2369801</v>
      </c>
      <c r="L39" s="129">
        <f>'1Q'!J39</f>
        <v>2839845</v>
      </c>
      <c r="M39" s="6">
        <f>'1Q'!K39</f>
        <v>83.448251577110724</v>
      </c>
      <c r="N39" s="128">
        <f>'7月'!I39</f>
        <v>940085</v>
      </c>
      <c r="O39" s="129">
        <f>'7月'!J39</f>
        <v>1069396</v>
      </c>
      <c r="P39" s="6">
        <f>'7月'!K39</f>
        <v>87.9</v>
      </c>
      <c r="Q39" s="128">
        <f>'8月'!I39</f>
        <v>887893</v>
      </c>
      <c r="R39" s="129">
        <f>'8月'!J39</f>
        <v>1042487</v>
      </c>
      <c r="S39" s="6">
        <f>'8月'!K39</f>
        <v>85.2</v>
      </c>
      <c r="T39" s="128">
        <f>'9月'!I39</f>
        <v>882384</v>
      </c>
      <c r="U39" s="129">
        <f>'9月'!J39</f>
        <v>1027566</v>
      </c>
      <c r="V39" s="6">
        <f>'9月'!K39</f>
        <v>85.9</v>
      </c>
      <c r="W39" s="128">
        <f>'2Q'!I39</f>
        <v>2710362</v>
      </c>
      <c r="X39" s="129">
        <f>'2Q'!J39</f>
        <v>3139449</v>
      </c>
      <c r="Y39" s="6">
        <f>'2Q'!K39</f>
        <v>86.332410559942204</v>
      </c>
      <c r="Z39" s="128">
        <f>上期!I39</f>
        <v>5080163</v>
      </c>
      <c r="AA39" s="129">
        <f>上期!J39</f>
        <v>5979294</v>
      </c>
      <c r="AB39" s="6">
        <f>上期!K39</f>
        <v>84.962589228761786</v>
      </c>
      <c r="AC39" s="128">
        <f>'10月'!I39</f>
        <v>970938</v>
      </c>
      <c r="AD39" s="129">
        <f>'10月'!J39</f>
        <v>1063667</v>
      </c>
      <c r="AE39" s="6">
        <f>'10月'!K39</f>
        <v>91.3</v>
      </c>
      <c r="AF39" s="128">
        <f>'11月'!I39</f>
        <v>999832</v>
      </c>
      <c r="AG39" s="129">
        <f>'11月'!J39</f>
        <v>1157832</v>
      </c>
      <c r="AH39" s="6">
        <f>'11月'!K39</f>
        <v>86.4</v>
      </c>
      <c r="AI39" s="128">
        <f>'12月'!I39</f>
        <v>746783</v>
      </c>
      <c r="AJ39" s="129">
        <f>'12月'!J39</f>
        <v>850484</v>
      </c>
      <c r="AK39" s="6">
        <f>'12月'!K39</f>
        <v>87.8</v>
      </c>
      <c r="AL39" s="128">
        <f>'3Q'!I39</f>
        <v>2717553</v>
      </c>
      <c r="AM39" s="129">
        <f>'3Q'!J39</f>
        <v>3071983</v>
      </c>
      <c r="AN39" s="6">
        <f>'3Q'!K39</f>
        <v>88.462501257331169</v>
      </c>
      <c r="AO39" s="4">
        <f>'1月'!I39</f>
        <v>698437</v>
      </c>
      <c r="AP39" s="5">
        <f>'1月'!J39</f>
        <v>713641</v>
      </c>
      <c r="AQ39" s="6">
        <f>'1月'!K39</f>
        <v>97.9</v>
      </c>
      <c r="AR39" s="4">
        <f>'2月'!I39</f>
        <v>779185</v>
      </c>
      <c r="AS39" s="5">
        <f>'2月'!J39</f>
        <v>794340</v>
      </c>
      <c r="AT39" s="6">
        <f>'2月'!K39</f>
        <v>98.1</v>
      </c>
      <c r="AU39" s="4">
        <f>'3月'!I39</f>
        <v>980175</v>
      </c>
      <c r="AV39" s="5">
        <f>'3月'!J39</f>
        <v>1003352</v>
      </c>
      <c r="AW39" s="6">
        <f>'3月'!K39</f>
        <v>97.7</v>
      </c>
      <c r="AX39" s="4">
        <f>'4Q'!I39</f>
        <v>2457797</v>
      </c>
      <c r="AY39" s="5">
        <f>'4Q'!J39</f>
        <v>2511333</v>
      </c>
      <c r="AZ39" s="6">
        <f>'4Q'!K39</f>
        <v>97.868223768014843</v>
      </c>
    </row>
    <row r="40" spans="1:52" ht="15" customHeight="1" x14ac:dyDescent="0.15">
      <c r="A40" s="68" t="s">
        <v>83</v>
      </c>
      <c r="B40" s="128">
        <f>'4月'!I40</f>
        <v>928220</v>
      </c>
      <c r="C40" s="88" t="str">
        <f>'4月'!J40</f>
        <v>－</v>
      </c>
      <c r="D40" s="7" t="str">
        <f>'4月'!K40</f>
        <v>－</v>
      </c>
      <c r="E40" s="128">
        <f>'5月'!I40</f>
        <v>1009326</v>
      </c>
      <c r="F40" s="88" t="str">
        <f>'5月'!J40</f>
        <v>－</v>
      </c>
      <c r="G40" s="7" t="str">
        <f>'5月'!K40</f>
        <v>－</v>
      </c>
      <c r="H40" s="128">
        <f>'6月'!I40</f>
        <v>811473</v>
      </c>
      <c r="I40" s="88" t="str">
        <f>'6月'!J40</f>
        <v>－</v>
      </c>
      <c r="J40" s="7" t="str">
        <f>'6月'!K40</f>
        <v>－</v>
      </c>
      <c r="K40" s="128">
        <f>'1Q'!I40</f>
        <v>2749019</v>
      </c>
      <c r="L40" s="88" t="str">
        <f>'1Q'!J40</f>
        <v>－</v>
      </c>
      <c r="M40" s="7" t="str">
        <f>'1Q'!K40</f>
        <v>－</v>
      </c>
      <c r="N40" s="128">
        <f>'7月'!I40</f>
        <v>1084869</v>
      </c>
      <c r="O40" s="88" t="str">
        <f>'7月'!J40</f>
        <v>－</v>
      </c>
      <c r="P40" s="7" t="str">
        <f>'7月'!K40</f>
        <v>－</v>
      </c>
      <c r="Q40" s="128">
        <f>'8月'!I40</f>
        <v>1807513</v>
      </c>
      <c r="R40" s="88" t="str">
        <f>'8月'!J40</f>
        <v>－</v>
      </c>
      <c r="S40" s="7" t="str">
        <f>'8月'!K40</f>
        <v>－</v>
      </c>
      <c r="T40" s="128">
        <f>'9月'!I40</f>
        <v>1384589</v>
      </c>
      <c r="U40" s="88" t="str">
        <f>'9月'!J40</f>
        <v>－</v>
      </c>
      <c r="V40" s="7" t="str">
        <f>'9月'!K40</f>
        <v>－</v>
      </c>
      <c r="W40" s="128">
        <f>'2Q'!I40</f>
        <v>4276971</v>
      </c>
      <c r="X40" s="88" t="str">
        <f>'2Q'!J40</f>
        <v>-</v>
      </c>
      <c r="Y40" s="7" t="str">
        <f>'2Q'!K40</f>
        <v>-</v>
      </c>
      <c r="Z40" s="128">
        <f>上期!I40</f>
        <v>7025990</v>
      </c>
      <c r="AA40" s="88" t="str">
        <f>上期!J40</f>
        <v>－</v>
      </c>
      <c r="AB40" s="7" t="str">
        <f>上期!K40</f>
        <v>－</v>
      </c>
      <c r="AC40" s="128">
        <f>'10月'!I40</f>
        <v>1148214</v>
      </c>
      <c r="AD40" s="88" t="str">
        <f>'10月'!J40</f>
        <v>-</v>
      </c>
      <c r="AE40" s="7" t="str">
        <f>'10月'!K40</f>
        <v>－</v>
      </c>
      <c r="AF40" s="128">
        <f>'11月'!I40</f>
        <v>1077810</v>
      </c>
      <c r="AG40" s="88" t="str">
        <f>'11月'!J40</f>
        <v>－</v>
      </c>
      <c r="AH40" s="7" t="str">
        <f>'11月'!K40</f>
        <v>－</v>
      </c>
      <c r="AI40" s="128">
        <f>'12月'!I40</f>
        <v>1492632</v>
      </c>
      <c r="AJ40" s="88" t="str">
        <f>'12月'!J40</f>
        <v>－</v>
      </c>
      <c r="AK40" s="7" t="str">
        <f>'12月'!K40</f>
        <v>－</v>
      </c>
      <c r="AL40" s="128">
        <f>'3Q'!I40</f>
        <v>3718656</v>
      </c>
      <c r="AM40" s="88" t="str">
        <f>'3Q'!J40</f>
        <v>－</v>
      </c>
      <c r="AN40" s="7" t="str">
        <f>'3Q'!K40</f>
        <v>－</v>
      </c>
      <c r="AO40" s="4">
        <f>'1月'!I40</f>
        <v>1057545</v>
      </c>
      <c r="AP40" s="88" t="str">
        <f>'1月'!J40</f>
        <v>－</v>
      </c>
      <c r="AQ40" s="7" t="str">
        <f>'1月'!K40</f>
        <v>－</v>
      </c>
      <c r="AR40" s="4">
        <f>'2月'!I40</f>
        <v>1339545</v>
      </c>
      <c r="AS40" s="88" t="str">
        <f>'2月'!J40</f>
        <v>－</v>
      </c>
      <c r="AT40" s="7" t="str">
        <f>'2月'!K40</f>
        <v>－</v>
      </c>
      <c r="AU40" s="4">
        <f>'3月'!I40</f>
        <v>2089255</v>
      </c>
      <c r="AV40" s="88" t="str">
        <f>'3月'!J40</f>
        <v>－</v>
      </c>
      <c r="AW40" s="7" t="str">
        <f>'3月'!K40</f>
        <v>－</v>
      </c>
      <c r="AX40" s="4">
        <f>'4Q'!I40</f>
        <v>4486345</v>
      </c>
      <c r="AY40" s="88" t="str">
        <f>'4Q'!J40</f>
        <v>－</v>
      </c>
      <c r="AZ40" s="7" t="str">
        <f>'4Q'!K40</f>
        <v>－</v>
      </c>
    </row>
    <row r="41" spans="1:52" ht="15" customHeight="1" x14ac:dyDescent="0.15">
      <c r="A41" s="68" t="s">
        <v>84</v>
      </c>
      <c r="B41" s="128">
        <f>'4月'!I41</f>
        <v>148436</v>
      </c>
      <c r="C41" s="129">
        <f>'4月'!J41</f>
        <v>127089</v>
      </c>
      <c r="D41" s="6">
        <f>'4月'!K41</f>
        <v>116.8</v>
      </c>
      <c r="E41" s="128">
        <f>'5月'!I41</f>
        <v>138263</v>
      </c>
      <c r="F41" s="129">
        <f>'5月'!J41</f>
        <v>136542</v>
      </c>
      <c r="G41" s="6">
        <f>'5月'!K41</f>
        <v>101.3</v>
      </c>
      <c r="H41" s="128">
        <f>'6月'!I41</f>
        <v>182480</v>
      </c>
      <c r="I41" s="129">
        <f>'6月'!J41</f>
        <v>166657</v>
      </c>
      <c r="J41" s="6">
        <f>'6月'!K41</f>
        <v>109.5</v>
      </c>
      <c r="K41" s="128">
        <f>'1Q'!I41</f>
        <v>469179</v>
      </c>
      <c r="L41" s="129">
        <f>'1Q'!J41</f>
        <v>430288</v>
      </c>
      <c r="M41" s="6">
        <f>'1Q'!K41</f>
        <v>109.03836500204514</v>
      </c>
      <c r="N41" s="128">
        <f>'7月'!I41</f>
        <v>238947</v>
      </c>
      <c r="O41" s="129">
        <f>'7月'!J41</f>
        <v>213663</v>
      </c>
      <c r="P41" s="6">
        <f>'7月'!K41</f>
        <v>111.8</v>
      </c>
      <c r="Q41" s="128">
        <f>'8月'!I41</f>
        <v>183349</v>
      </c>
      <c r="R41" s="129">
        <f>'8月'!J41</f>
        <v>141687</v>
      </c>
      <c r="S41" s="6">
        <f>'8月'!K41</f>
        <v>129.4</v>
      </c>
      <c r="T41" s="128">
        <f>'9月'!I41</f>
        <v>203627</v>
      </c>
      <c r="U41" s="129">
        <f>'9月'!J41</f>
        <v>175510</v>
      </c>
      <c r="V41" s="6">
        <f>'9月'!K41</f>
        <v>116</v>
      </c>
      <c r="W41" s="128">
        <f>'2Q'!I41</f>
        <v>625923</v>
      </c>
      <c r="X41" s="129">
        <f>'2Q'!J41</f>
        <v>530860</v>
      </c>
      <c r="Y41" s="6">
        <f>'2Q'!K41</f>
        <v>117.907357872132</v>
      </c>
      <c r="Z41" s="128">
        <f>上期!I41</f>
        <v>1095102</v>
      </c>
      <c r="AA41" s="129">
        <f>上期!J41</f>
        <v>961148</v>
      </c>
      <c r="AB41" s="6">
        <f>上期!K41</f>
        <v>113.93687548639753</v>
      </c>
      <c r="AC41" s="128">
        <f>'10月'!I41</f>
        <v>193778</v>
      </c>
      <c r="AD41" s="129">
        <f>'10月'!J41</f>
        <v>209113</v>
      </c>
      <c r="AE41" s="6">
        <f>'10月'!K41</f>
        <v>92.7</v>
      </c>
      <c r="AF41" s="128">
        <f>'11月'!I41</f>
        <v>212670</v>
      </c>
      <c r="AG41" s="129">
        <f>'11月'!J41</f>
        <v>193019</v>
      </c>
      <c r="AH41" s="6">
        <f>'11月'!K41</f>
        <v>110.2</v>
      </c>
      <c r="AI41" s="128">
        <f>'12月'!I41</f>
        <v>173101</v>
      </c>
      <c r="AJ41" s="129">
        <f>'12月'!J41</f>
        <v>196825</v>
      </c>
      <c r="AK41" s="6">
        <f>'12月'!K41</f>
        <v>87.9</v>
      </c>
      <c r="AL41" s="128">
        <f>'3Q'!I41</f>
        <v>579549</v>
      </c>
      <c r="AM41" s="129">
        <f>'3Q'!J41</f>
        <v>598957</v>
      </c>
      <c r="AN41" s="6">
        <f>'3Q'!K41</f>
        <v>96.759700612898754</v>
      </c>
      <c r="AO41" s="4">
        <f>'1月'!I41</f>
        <v>175710</v>
      </c>
      <c r="AP41" s="5">
        <f>'1月'!J41</f>
        <v>175900</v>
      </c>
      <c r="AQ41" s="6">
        <f>'1月'!K41</f>
        <v>99.9</v>
      </c>
      <c r="AR41" s="4">
        <f>'2月'!I41</f>
        <v>206666</v>
      </c>
      <c r="AS41" s="5">
        <f>'2月'!J41</f>
        <v>198670</v>
      </c>
      <c r="AT41" s="6">
        <f>'2月'!K41</f>
        <v>104</v>
      </c>
      <c r="AU41" s="4">
        <f>'3月'!I41</f>
        <v>195231</v>
      </c>
      <c r="AV41" s="5">
        <f>'3月'!J41</f>
        <v>196825</v>
      </c>
      <c r="AW41" s="6">
        <f>'3月'!K41</f>
        <v>99.2</v>
      </c>
      <c r="AX41" s="4">
        <f>'4Q'!I41</f>
        <v>577607</v>
      </c>
      <c r="AY41" s="5">
        <f>'4Q'!J41</f>
        <v>571395</v>
      </c>
      <c r="AZ41" s="6">
        <f>'4Q'!K41</f>
        <v>101.08716387087742</v>
      </c>
    </row>
    <row r="42" spans="1:52" ht="15" customHeight="1" x14ac:dyDescent="0.15">
      <c r="A42" s="68" t="s">
        <v>85</v>
      </c>
      <c r="B42" s="128">
        <f>'4月'!I42</f>
        <v>746606</v>
      </c>
      <c r="C42" s="129">
        <f>'4月'!J42</f>
        <v>922911</v>
      </c>
      <c r="D42" s="6">
        <f>'4月'!K42</f>
        <v>80.900000000000006</v>
      </c>
      <c r="E42" s="128">
        <f>'5月'!I42</f>
        <v>776481</v>
      </c>
      <c r="F42" s="129">
        <f>'5月'!J42</f>
        <v>953998</v>
      </c>
      <c r="G42" s="6">
        <f>'5月'!K42</f>
        <v>81.400000000000006</v>
      </c>
      <c r="H42" s="128">
        <f>'6月'!I42</f>
        <v>1225142</v>
      </c>
      <c r="I42" s="129">
        <f>'6月'!J42</f>
        <v>1470928</v>
      </c>
      <c r="J42" s="6">
        <f>'6月'!K42</f>
        <v>83.3</v>
      </c>
      <c r="K42" s="128">
        <f>'1Q'!I42</f>
        <v>2748229</v>
      </c>
      <c r="L42" s="129">
        <f>'1Q'!J42</f>
        <v>3347837</v>
      </c>
      <c r="M42" s="6">
        <f>'1Q'!K42</f>
        <v>82.089689551791196</v>
      </c>
      <c r="N42" s="128">
        <f>'7月'!I42</f>
        <v>1275721</v>
      </c>
      <c r="O42" s="129">
        <f>'7月'!J42</f>
        <v>1725024</v>
      </c>
      <c r="P42" s="6">
        <f>'7月'!K42</f>
        <v>74</v>
      </c>
      <c r="Q42" s="128">
        <f>'8月'!I42</f>
        <v>1100274</v>
      </c>
      <c r="R42" s="129">
        <f>'8月'!J42</f>
        <v>1483679</v>
      </c>
      <c r="S42" s="6">
        <f>'8月'!K42</f>
        <v>74.2</v>
      </c>
      <c r="T42" s="128">
        <f>'9月'!I42</f>
        <v>1074755</v>
      </c>
      <c r="U42" s="129">
        <f>'9月'!J42</f>
        <v>1454108</v>
      </c>
      <c r="V42" s="6">
        <f>'9月'!K42</f>
        <v>73.900000000000006</v>
      </c>
      <c r="W42" s="128">
        <f>'2Q'!I42</f>
        <v>3450750</v>
      </c>
      <c r="X42" s="129">
        <f>'2Q'!J42</f>
        <v>4662811</v>
      </c>
      <c r="Y42" s="6">
        <f>'2Q'!K42</f>
        <v>74.005787495997595</v>
      </c>
      <c r="Z42" s="128">
        <f>上期!I42</f>
        <v>6198979</v>
      </c>
      <c r="AA42" s="129">
        <f>上期!J42</f>
        <v>8010648</v>
      </c>
      <c r="AB42" s="6">
        <f>上期!K42</f>
        <v>77.38423907778747</v>
      </c>
      <c r="AC42" s="128">
        <f>'10月'!I42</f>
        <v>1109576</v>
      </c>
      <c r="AD42" s="129">
        <f>'10月'!J42</f>
        <v>1497499</v>
      </c>
      <c r="AE42" s="6">
        <f>'10月'!K42</f>
        <v>74.099999999999994</v>
      </c>
      <c r="AF42" s="128">
        <f>'11月'!I42</f>
        <v>776824</v>
      </c>
      <c r="AG42" s="129">
        <f>'11月'!J42</f>
        <v>1199510</v>
      </c>
      <c r="AH42" s="6">
        <f>'11月'!K42</f>
        <v>64.8</v>
      </c>
      <c r="AI42" s="128">
        <f>'12月'!I42</f>
        <v>791159</v>
      </c>
      <c r="AJ42" s="129">
        <f>'12月'!J42</f>
        <v>1137675</v>
      </c>
      <c r="AK42" s="6">
        <f>'12月'!K42</f>
        <v>69.5</v>
      </c>
      <c r="AL42" s="128">
        <f>'3Q'!I42</f>
        <v>2677559</v>
      </c>
      <c r="AM42" s="129">
        <f>'3Q'!J42</f>
        <v>3834684</v>
      </c>
      <c r="AN42" s="6">
        <f>'3Q'!K42</f>
        <v>69.824762614077201</v>
      </c>
      <c r="AO42" s="4">
        <f>'1月'!I42</f>
        <v>917641</v>
      </c>
      <c r="AP42" s="5">
        <f>'1月'!J42</f>
        <v>1204719</v>
      </c>
      <c r="AQ42" s="6">
        <f>'1月'!K42</f>
        <v>76.2</v>
      </c>
      <c r="AR42" s="4">
        <f>'2月'!I42</f>
        <v>934793</v>
      </c>
      <c r="AS42" s="5">
        <f>'2月'!J42</f>
        <v>1270559</v>
      </c>
      <c r="AT42" s="6">
        <f>'2月'!K42</f>
        <v>73.599999999999994</v>
      </c>
      <c r="AU42" s="4">
        <f>'3月'!I42</f>
        <v>938629</v>
      </c>
      <c r="AV42" s="5">
        <f>'3月'!J42</f>
        <v>1227236</v>
      </c>
      <c r="AW42" s="6">
        <f>'3月'!K42</f>
        <v>76.5</v>
      </c>
      <c r="AX42" s="4">
        <f>'4Q'!I42</f>
        <v>2791063</v>
      </c>
      <c r="AY42" s="5">
        <f>'4Q'!J42</f>
        <v>3702514</v>
      </c>
      <c r="AZ42" s="6">
        <f>'4Q'!K42</f>
        <v>75.382915500116937</v>
      </c>
    </row>
    <row r="43" spans="1:52" ht="15" customHeight="1" x14ac:dyDescent="0.15">
      <c r="A43" s="68" t="s">
        <v>86</v>
      </c>
      <c r="B43" s="128">
        <f>'4月'!I43</f>
        <v>894119</v>
      </c>
      <c r="C43" s="129">
        <f>'4月'!J43</f>
        <v>1006161</v>
      </c>
      <c r="D43" s="6">
        <f>'4月'!K43</f>
        <v>88.9</v>
      </c>
      <c r="E43" s="128">
        <f>'5月'!I43</f>
        <v>797395</v>
      </c>
      <c r="F43" s="129">
        <f>'5月'!J43</f>
        <v>813775</v>
      </c>
      <c r="G43" s="6">
        <f>'5月'!K43</f>
        <v>98</v>
      </c>
      <c r="H43" s="128">
        <f>'6月'!I43</f>
        <v>934241</v>
      </c>
      <c r="I43" s="129">
        <f>'6月'!J43</f>
        <v>895729</v>
      </c>
      <c r="J43" s="6">
        <f>'6月'!K43</f>
        <v>104.3</v>
      </c>
      <c r="K43" s="128">
        <f>'1Q'!I43</f>
        <v>2625755</v>
      </c>
      <c r="L43" s="129">
        <f>'1Q'!J43</f>
        <v>2715665</v>
      </c>
      <c r="M43" s="6">
        <f>'1Q'!K43</f>
        <v>96.689208720515978</v>
      </c>
      <c r="N43" s="128">
        <f>'7月'!I43</f>
        <v>1245963</v>
      </c>
      <c r="O43" s="129">
        <f>'7月'!J43</f>
        <v>1174003</v>
      </c>
      <c r="P43" s="6">
        <f>'7月'!K43</f>
        <v>106.1</v>
      </c>
      <c r="Q43" s="128">
        <f>'8月'!I43</f>
        <v>1111950</v>
      </c>
      <c r="R43" s="129">
        <f>'8月'!J43</f>
        <v>1099540</v>
      </c>
      <c r="S43" s="6">
        <f>'8月'!K43</f>
        <v>101.1</v>
      </c>
      <c r="T43" s="128">
        <f>'9月'!I43</f>
        <v>1013478</v>
      </c>
      <c r="U43" s="129">
        <f>'9月'!J43</f>
        <v>998043</v>
      </c>
      <c r="V43" s="6">
        <f>'9月'!K43</f>
        <v>101.5</v>
      </c>
      <c r="W43" s="128">
        <f>'2Q'!I43</f>
        <v>3371391</v>
      </c>
      <c r="X43" s="129">
        <f>'2Q'!J43</f>
        <v>3271586</v>
      </c>
      <c r="Y43" s="6">
        <f>'2Q'!K43</f>
        <v>103.05066105552476</v>
      </c>
      <c r="Z43" s="128">
        <f>上期!I43</f>
        <v>5997146</v>
      </c>
      <c r="AA43" s="129">
        <f>上期!J43</f>
        <v>5987251</v>
      </c>
      <c r="AB43" s="6">
        <f>上期!K43</f>
        <v>100.16526783326771</v>
      </c>
      <c r="AC43" s="128">
        <f>'10月'!I43</f>
        <v>1151112</v>
      </c>
      <c r="AD43" s="129">
        <f>'10月'!J43</f>
        <v>1114221</v>
      </c>
      <c r="AE43" s="6">
        <f>'10月'!K43</f>
        <v>103.3</v>
      </c>
      <c r="AF43" s="128">
        <f>'11月'!I43</f>
        <v>964912</v>
      </c>
      <c r="AG43" s="129">
        <f>'11月'!J43</f>
        <v>1006063</v>
      </c>
      <c r="AH43" s="6">
        <f>'11月'!K43</f>
        <v>95.9</v>
      </c>
      <c r="AI43" s="128">
        <f>'12月'!I43</f>
        <v>897692</v>
      </c>
      <c r="AJ43" s="129">
        <f>'12月'!J43</f>
        <v>905561</v>
      </c>
      <c r="AK43" s="6">
        <f>'12月'!K43</f>
        <v>99.1</v>
      </c>
      <c r="AL43" s="128">
        <f>'3Q'!I43</f>
        <v>3013716</v>
      </c>
      <c r="AM43" s="129">
        <f>'3Q'!J43</f>
        <v>3025845</v>
      </c>
      <c r="AN43" s="6">
        <f>'3Q'!K43</f>
        <v>99.599153294369017</v>
      </c>
      <c r="AO43" s="4">
        <f>'1月'!I43</f>
        <v>790952</v>
      </c>
      <c r="AP43" s="5">
        <f>'1月'!J43</f>
        <v>759215</v>
      </c>
      <c r="AQ43" s="6">
        <f>'1月'!K43</f>
        <v>104.2</v>
      </c>
      <c r="AR43" s="4">
        <f>'2月'!I43</f>
        <v>907313</v>
      </c>
      <c r="AS43" s="5">
        <f>'2月'!J43</f>
        <v>928833</v>
      </c>
      <c r="AT43" s="6">
        <f>'2月'!K43</f>
        <v>97.7</v>
      </c>
      <c r="AU43" s="4">
        <f>'3月'!I43</f>
        <v>960240</v>
      </c>
      <c r="AV43" s="5">
        <f>'3月'!J43</f>
        <v>985341</v>
      </c>
      <c r="AW43" s="6">
        <f>'3月'!K43</f>
        <v>97.5</v>
      </c>
      <c r="AX43" s="4">
        <f>'4Q'!I43</f>
        <v>2658505</v>
      </c>
      <c r="AY43" s="5">
        <f>'4Q'!J43</f>
        <v>2673389</v>
      </c>
      <c r="AZ43" s="6">
        <f>'4Q'!K43</f>
        <v>99.443253488362529</v>
      </c>
    </row>
    <row r="44" spans="1:52" ht="15" customHeight="1" x14ac:dyDescent="0.15">
      <c r="A44" s="68" t="s">
        <v>87</v>
      </c>
      <c r="B44" s="128">
        <f>'4月'!I44</f>
        <v>1316890</v>
      </c>
      <c r="C44" s="129">
        <f>'4月'!J44</f>
        <v>1057623</v>
      </c>
      <c r="D44" s="6">
        <f>'4月'!K44</f>
        <v>124.5</v>
      </c>
      <c r="E44" s="128">
        <f>'5月'!I44</f>
        <v>857860</v>
      </c>
      <c r="F44" s="129">
        <f>'5月'!J44</f>
        <v>893626</v>
      </c>
      <c r="G44" s="6">
        <f>'5月'!K44</f>
        <v>96</v>
      </c>
      <c r="H44" s="128">
        <f>'6月'!I44</f>
        <v>880595</v>
      </c>
      <c r="I44" s="129">
        <f>'6月'!J44</f>
        <v>791092</v>
      </c>
      <c r="J44" s="6">
        <f>'6月'!K44</f>
        <v>111.3</v>
      </c>
      <c r="K44" s="128">
        <f>'1Q'!I44</f>
        <v>3055345</v>
      </c>
      <c r="L44" s="129">
        <f>'1Q'!J44</f>
        <v>2742341</v>
      </c>
      <c r="M44" s="6">
        <f>'1Q'!K44</f>
        <v>111.41375197322287</v>
      </c>
      <c r="N44" s="128">
        <f>'7月'!I44</f>
        <v>1029293</v>
      </c>
      <c r="O44" s="129">
        <f>'7月'!J44</f>
        <v>1019037</v>
      </c>
      <c r="P44" s="6">
        <f>'7月'!K44</f>
        <v>101</v>
      </c>
      <c r="Q44" s="128">
        <f>'8月'!I44</f>
        <v>1026788</v>
      </c>
      <c r="R44" s="129">
        <f>'8月'!J44</f>
        <v>1026341</v>
      </c>
      <c r="S44" s="6">
        <f>'8月'!K44</f>
        <v>100</v>
      </c>
      <c r="T44" s="128">
        <f>'9月'!I44</f>
        <v>860231</v>
      </c>
      <c r="U44" s="129">
        <f>'9月'!J44</f>
        <v>1006300</v>
      </c>
      <c r="V44" s="6">
        <f>'9月'!K44</f>
        <v>85.5</v>
      </c>
      <c r="W44" s="128">
        <f>'2Q'!I44</f>
        <v>2916312</v>
      </c>
      <c r="X44" s="129">
        <f>'2Q'!J44</f>
        <v>3051678</v>
      </c>
      <c r="Y44" s="6">
        <f>'2Q'!K44</f>
        <v>95.564210902985181</v>
      </c>
      <c r="Z44" s="128">
        <f>上期!I44</f>
        <v>5971657</v>
      </c>
      <c r="AA44" s="129">
        <f>上期!J44</f>
        <v>5794019</v>
      </c>
      <c r="AB44" s="6">
        <f>上期!K44</f>
        <v>103.06588570040932</v>
      </c>
      <c r="AC44" s="128">
        <f>'10月'!I44</f>
        <v>907247</v>
      </c>
      <c r="AD44" s="129">
        <f>'10月'!J44</f>
        <v>934439</v>
      </c>
      <c r="AE44" s="6">
        <f>'10月'!K44</f>
        <v>97.1</v>
      </c>
      <c r="AF44" s="128">
        <f>'11月'!I44</f>
        <v>927852</v>
      </c>
      <c r="AG44" s="129">
        <f>'11月'!J44</f>
        <v>917880</v>
      </c>
      <c r="AH44" s="6">
        <f>'11月'!K44</f>
        <v>101.1</v>
      </c>
      <c r="AI44" s="128">
        <f>'12月'!I44</f>
        <v>712811</v>
      </c>
      <c r="AJ44" s="129">
        <f>'12月'!J44</f>
        <v>759956</v>
      </c>
      <c r="AK44" s="6">
        <f>'12月'!K44</f>
        <v>93.8</v>
      </c>
      <c r="AL44" s="128">
        <f>'3Q'!I44</f>
        <v>2547910</v>
      </c>
      <c r="AM44" s="129">
        <f>'3Q'!J44</f>
        <v>2612275</v>
      </c>
      <c r="AN44" s="6">
        <f>'3Q'!K44</f>
        <v>97.536055736857719</v>
      </c>
      <c r="AO44" s="4">
        <f>'1月'!I44</f>
        <v>705689</v>
      </c>
      <c r="AP44" s="5">
        <f>'1月'!J44</f>
        <v>689070</v>
      </c>
      <c r="AQ44" s="6">
        <f>'1月'!K44</f>
        <v>102.4</v>
      </c>
      <c r="AR44" s="4">
        <f>'2月'!I44</f>
        <v>537513</v>
      </c>
      <c r="AS44" s="5">
        <f>'2月'!J44</f>
        <v>711923</v>
      </c>
      <c r="AT44" s="6">
        <f>'2月'!K44</f>
        <v>75.5</v>
      </c>
      <c r="AU44" s="4">
        <f>'3月'!I44</f>
        <v>1019468</v>
      </c>
      <c r="AV44" s="5">
        <f>'3月'!J44</f>
        <v>927466</v>
      </c>
      <c r="AW44" s="6">
        <f>'3月'!K44</f>
        <v>109.9</v>
      </c>
      <c r="AX44" s="4">
        <f>'4Q'!I44</f>
        <v>2262670</v>
      </c>
      <c r="AY44" s="5">
        <f>'4Q'!J44</f>
        <v>2328459</v>
      </c>
      <c r="AZ44" s="6">
        <f>'4Q'!K44</f>
        <v>97.174569103428482</v>
      </c>
    </row>
    <row r="45" spans="1:52" ht="15" customHeight="1" x14ac:dyDescent="0.15">
      <c r="A45" s="68" t="s">
        <v>88</v>
      </c>
      <c r="B45" s="128">
        <f>'4月'!I45</f>
        <v>1276073</v>
      </c>
      <c r="C45" s="129">
        <f>'4月'!J45</f>
        <v>1247926</v>
      </c>
      <c r="D45" s="6">
        <f>'4月'!K45</f>
        <v>102.3</v>
      </c>
      <c r="E45" s="128">
        <f>'5月'!I45</f>
        <v>796379</v>
      </c>
      <c r="F45" s="129">
        <f>'5月'!J45</f>
        <v>755774</v>
      </c>
      <c r="G45" s="6">
        <f>'5月'!K45</f>
        <v>105.4</v>
      </c>
      <c r="H45" s="128">
        <f>'6月'!I45</f>
        <v>810565</v>
      </c>
      <c r="I45" s="129">
        <f>'6月'!J45</f>
        <v>790768</v>
      </c>
      <c r="J45" s="6">
        <f>'6月'!K45</f>
        <v>102.5</v>
      </c>
      <c r="K45" s="128">
        <f>'1Q'!I45</f>
        <v>2883017</v>
      </c>
      <c r="L45" s="129">
        <f>'1Q'!J45</f>
        <v>2794468</v>
      </c>
      <c r="M45" s="6">
        <f>'1Q'!K45</f>
        <v>103.16872478053068</v>
      </c>
      <c r="N45" s="128">
        <f>'7月'!I45</f>
        <v>957544</v>
      </c>
      <c r="O45" s="129">
        <f>'7月'!J45</f>
        <v>949287</v>
      </c>
      <c r="P45" s="6">
        <f>'7月'!K45</f>
        <v>100.9</v>
      </c>
      <c r="Q45" s="128">
        <f>'8月'!I45</f>
        <v>849805</v>
      </c>
      <c r="R45" s="129">
        <f>'8月'!J45</f>
        <v>836199</v>
      </c>
      <c r="S45" s="6">
        <f>'8月'!K45</f>
        <v>101.6</v>
      </c>
      <c r="T45" s="128">
        <f>'9月'!I45</f>
        <v>1069641</v>
      </c>
      <c r="U45" s="129">
        <f>'9月'!J45</f>
        <v>982757</v>
      </c>
      <c r="V45" s="6">
        <f>'9月'!K45</f>
        <v>108.8</v>
      </c>
      <c r="W45" s="128">
        <f>'2Q'!I45</f>
        <v>2876990</v>
      </c>
      <c r="X45" s="129">
        <f>'2Q'!J45</f>
        <v>2768243</v>
      </c>
      <c r="Y45" s="6">
        <f>'2Q'!K45</f>
        <v>103.92837622997692</v>
      </c>
      <c r="Z45" s="128">
        <f>上期!I45</f>
        <v>5760007</v>
      </c>
      <c r="AA45" s="129">
        <f>上期!J45</f>
        <v>5562711</v>
      </c>
      <c r="AB45" s="6">
        <f>上期!K45</f>
        <v>103.54675984425579</v>
      </c>
      <c r="AC45" s="128">
        <f>'10月'!I45</f>
        <v>1088112</v>
      </c>
      <c r="AD45" s="129">
        <f>'10月'!J45</f>
        <v>1056206</v>
      </c>
      <c r="AE45" s="6">
        <f>'10月'!K45</f>
        <v>103</v>
      </c>
      <c r="AF45" s="128">
        <f>'11月'!I45</f>
        <v>893666</v>
      </c>
      <c r="AG45" s="129">
        <f>'11月'!J45</f>
        <v>825510</v>
      </c>
      <c r="AH45" s="6">
        <f>'11月'!K45</f>
        <v>108.3</v>
      </c>
      <c r="AI45" s="128">
        <f>'12月'!I45</f>
        <v>959749</v>
      </c>
      <c r="AJ45" s="129">
        <f>'12月'!J45</f>
        <v>876688</v>
      </c>
      <c r="AK45" s="6">
        <f>'12月'!K45</f>
        <v>109.5</v>
      </c>
      <c r="AL45" s="128">
        <f>'3Q'!I45</f>
        <v>2941527</v>
      </c>
      <c r="AM45" s="129">
        <f>'3Q'!J45</f>
        <v>2758404</v>
      </c>
      <c r="AN45" s="6">
        <f>'3Q'!K45</f>
        <v>106.63873022225896</v>
      </c>
      <c r="AO45" s="4">
        <f>'1月'!I45</f>
        <v>866585</v>
      </c>
      <c r="AP45" s="5">
        <f>'1月'!J45</f>
        <v>777842</v>
      </c>
      <c r="AQ45" s="6">
        <f>'1月'!K45</f>
        <v>111.4</v>
      </c>
      <c r="AR45" s="4">
        <f>'2月'!I45</f>
        <v>747876</v>
      </c>
      <c r="AS45" s="5">
        <f>'2月'!J45</f>
        <v>736243</v>
      </c>
      <c r="AT45" s="6">
        <f>'2月'!K45</f>
        <v>101.6</v>
      </c>
      <c r="AU45" s="4">
        <f>'3月'!I45</f>
        <v>1072493</v>
      </c>
      <c r="AV45" s="5">
        <f>'3月'!J45</f>
        <v>1038126</v>
      </c>
      <c r="AW45" s="6">
        <f>'3月'!K45</f>
        <v>103.3</v>
      </c>
      <c r="AX45" s="4">
        <f>'4Q'!I45</f>
        <v>2686954</v>
      </c>
      <c r="AY45" s="5">
        <f>'4Q'!J45</f>
        <v>2552211</v>
      </c>
      <c r="AZ45" s="6">
        <f>'4Q'!K45</f>
        <v>105.27946161191217</v>
      </c>
    </row>
    <row r="46" spans="1:52" ht="15" customHeight="1" x14ac:dyDescent="0.15">
      <c r="A46" s="68" t="s">
        <v>89</v>
      </c>
      <c r="B46" s="128">
        <f>'4月'!I46</f>
        <v>26695</v>
      </c>
      <c r="C46" s="129">
        <f>'4月'!J46</f>
        <v>25066</v>
      </c>
      <c r="D46" s="6">
        <f>'4月'!K46</f>
        <v>106.5</v>
      </c>
      <c r="E46" s="128">
        <f>'5月'!I46</f>
        <v>35996</v>
      </c>
      <c r="F46" s="129">
        <f>'5月'!J46</f>
        <v>35078</v>
      </c>
      <c r="G46" s="6">
        <f>'5月'!K46</f>
        <v>102.6</v>
      </c>
      <c r="H46" s="128">
        <f>'6月'!I46</f>
        <v>35439</v>
      </c>
      <c r="I46" s="129">
        <f>'6月'!J46</f>
        <v>45051</v>
      </c>
      <c r="J46" s="6">
        <f>'6月'!K46</f>
        <v>78.7</v>
      </c>
      <c r="K46" s="128">
        <f>'1Q'!I46</f>
        <v>98130</v>
      </c>
      <c r="L46" s="129">
        <f>'1Q'!J46</f>
        <v>105195</v>
      </c>
      <c r="M46" s="6">
        <f>'1Q'!K46</f>
        <v>93.283901326108648</v>
      </c>
      <c r="N46" s="128">
        <f>'7月'!I46</f>
        <v>29555</v>
      </c>
      <c r="O46" s="129">
        <f>'7月'!J46</f>
        <v>40679</v>
      </c>
      <c r="P46" s="6">
        <f>'7月'!K46</f>
        <v>72.7</v>
      </c>
      <c r="Q46" s="128">
        <f>'8月'!I46</f>
        <v>27067</v>
      </c>
      <c r="R46" s="129">
        <f>'8月'!J46</f>
        <v>25029</v>
      </c>
      <c r="S46" s="6">
        <f>'8月'!K46</f>
        <v>108.1</v>
      </c>
      <c r="T46" s="128">
        <f>'9月'!I46</f>
        <v>35254</v>
      </c>
      <c r="U46" s="129">
        <f>'9月'!J46</f>
        <v>33836</v>
      </c>
      <c r="V46" s="6">
        <f>'9月'!K46</f>
        <v>104.2</v>
      </c>
      <c r="W46" s="128">
        <f>'2Q'!I46</f>
        <v>91876</v>
      </c>
      <c r="X46" s="129">
        <f>'2Q'!J46</f>
        <v>99544</v>
      </c>
      <c r="Y46" s="6">
        <f>'2Q'!K46</f>
        <v>92.296873744273881</v>
      </c>
      <c r="Z46" s="128">
        <f>上期!I46</f>
        <v>190006</v>
      </c>
      <c r="AA46" s="129">
        <f>上期!J46</f>
        <v>204739</v>
      </c>
      <c r="AB46" s="6">
        <f>上期!K46</f>
        <v>92.804009006588871</v>
      </c>
      <c r="AC46" s="128">
        <f>'10月'!I46</f>
        <v>28765</v>
      </c>
      <c r="AD46" s="129">
        <f>'10月'!J46</f>
        <v>39309</v>
      </c>
      <c r="AE46" s="6">
        <f>'10月'!K46</f>
        <v>73.2</v>
      </c>
      <c r="AF46" s="128">
        <f>'11月'!I46</f>
        <v>45006</v>
      </c>
      <c r="AG46" s="129">
        <f>'11月'!J46</f>
        <v>46589</v>
      </c>
      <c r="AH46" s="6">
        <f>'11月'!K46</f>
        <v>96.6</v>
      </c>
      <c r="AI46" s="128">
        <f>'12月'!I46</f>
        <v>25135</v>
      </c>
      <c r="AJ46" s="129">
        <f>'12月'!J46</f>
        <v>17500</v>
      </c>
      <c r="AK46" s="6">
        <f>'12月'!K46</f>
        <v>143.6</v>
      </c>
      <c r="AL46" s="128">
        <f>'3Q'!I46</f>
        <v>98906</v>
      </c>
      <c r="AM46" s="129">
        <f>'3Q'!J46</f>
        <v>103398</v>
      </c>
      <c r="AN46" s="6">
        <f>'3Q'!K46</f>
        <v>95.655621965608617</v>
      </c>
      <c r="AO46" s="4">
        <f>'1月'!I46</f>
        <v>22816</v>
      </c>
      <c r="AP46" s="5">
        <f>'1月'!J46</f>
        <v>28819</v>
      </c>
      <c r="AQ46" s="6">
        <f>'1月'!K46</f>
        <v>79.2</v>
      </c>
      <c r="AR46" s="4">
        <f>'2月'!I46</f>
        <v>32952</v>
      </c>
      <c r="AS46" s="5">
        <f>'2月'!J46</f>
        <v>32247</v>
      </c>
      <c r="AT46" s="6">
        <f>'2月'!K46</f>
        <v>102.2</v>
      </c>
      <c r="AU46" s="4">
        <f>'3月'!I46</f>
        <v>44025</v>
      </c>
      <c r="AV46" s="5">
        <f>'3月'!J46</f>
        <v>47367</v>
      </c>
      <c r="AW46" s="6">
        <f>'3月'!K46</f>
        <v>92.9</v>
      </c>
      <c r="AX46" s="4">
        <f>'4Q'!I46</f>
        <v>99793</v>
      </c>
      <c r="AY46" s="5">
        <f>'4Q'!J46</f>
        <v>108433</v>
      </c>
      <c r="AZ46" s="6">
        <f>'4Q'!K46</f>
        <v>92.031945994300628</v>
      </c>
    </row>
    <row r="47" spans="1:52" ht="15" customHeight="1" x14ac:dyDescent="0.15">
      <c r="A47" s="68" t="s">
        <v>90</v>
      </c>
      <c r="B47" s="128">
        <f>'4月'!I47</f>
        <v>509001</v>
      </c>
      <c r="C47" s="129">
        <f>'4月'!J47</f>
        <v>570282</v>
      </c>
      <c r="D47" s="6">
        <f>'4月'!K47</f>
        <v>89.3</v>
      </c>
      <c r="E47" s="128">
        <f>'5月'!I47</f>
        <v>488624</v>
      </c>
      <c r="F47" s="129">
        <f>'5月'!J47</f>
        <v>558441</v>
      </c>
      <c r="G47" s="6">
        <f>'5月'!K47</f>
        <v>87.5</v>
      </c>
      <c r="H47" s="128">
        <f>'6月'!I47</f>
        <v>752445</v>
      </c>
      <c r="I47" s="129">
        <f>'6月'!J47</f>
        <v>799189</v>
      </c>
      <c r="J47" s="6">
        <f>'6月'!K47</f>
        <v>94.2</v>
      </c>
      <c r="K47" s="128">
        <f>'1Q'!I47</f>
        <v>1750070</v>
      </c>
      <c r="L47" s="129">
        <f>'1Q'!J47</f>
        <v>1927912</v>
      </c>
      <c r="M47" s="6">
        <f>'1Q'!K47</f>
        <v>90.775408836087962</v>
      </c>
      <c r="N47" s="128">
        <f>'7月'!I47</f>
        <v>613812</v>
      </c>
      <c r="O47" s="129">
        <f>'7月'!J47</f>
        <v>616809</v>
      </c>
      <c r="P47" s="6">
        <f>'7月'!K47</f>
        <v>99.5</v>
      </c>
      <c r="Q47" s="128">
        <f>'8月'!I47</f>
        <v>469805</v>
      </c>
      <c r="R47" s="129">
        <f>'8月'!J47</f>
        <v>491498</v>
      </c>
      <c r="S47" s="6">
        <f>'8月'!K47</f>
        <v>95.6</v>
      </c>
      <c r="T47" s="128">
        <f>'9月'!I47</f>
        <v>476986</v>
      </c>
      <c r="U47" s="129">
        <f>'9月'!J47</f>
        <v>525651</v>
      </c>
      <c r="V47" s="6">
        <f>'9月'!K47</f>
        <v>90.7</v>
      </c>
      <c r="W47" s="128">
        <f>'2Q'!I47</f>
        <v>1560603</v>
      </c>
      <c r="X47" s="129">
        <f>'2Q'!J47</f>
        <v>1633958</v>
      </c>
      <c r="Y47" s="6">
        <f>'2Q'!K47</f>
        <v>95.510594519565373</v>
      </c>
      <c r="Z47" s="128">
        <f>上期!I47</f>
        <v>3310673</v>
      </c>
      <c r="AA47" s="129">
        <f>上期!J47</f>
        <v>3561870</v>
      </c>
      <c r="AB47" s="6">
        <f>上期!K47</f>
        <v>92.947608980675881</v>
      </c>
      <c r="AC47" s="128">
        <f>'10月'!I47</f>
        <v>564495</v>
      </c>
      <c r="AD47" s="129">
        <f>'10月'!J47</f>
        <v>601182</v>
      </c>
      <c r="AE47" s="6">
        <f>'10月'!K47</f>
        <v>93.9</v>
      </c>
      <c r="AF47" s="128">
        <f>'11月'!I47</f>
        <v>668569</v>
      </c>
      <c r="AG47" s="129">
        <f>'11月'!J47</f>
        <v>782859</v>
      </c>
      <c r="AH47" s="6">
        <f>'11月'!K47</f>
        <v>85.4</v>
      </c>
      <c r="AI47" s="128">
        <f>'12月'!I47</f>
        <v>664855</v>
      </c>
      <c r="AJ47" s="129">
        <f>'12月'!J47</f>
        <v>605075</v>
      </c>
      <c r="AK47" s="6">
        <f>'12月'!K47</f>
        <v>109.9</v>
      </c>
      <c r="AL47" s="128">
        <f>'3Q'!I47</f>
        <v>1897919</v>
      </c>
      <c r="AM47" s="129">
        <f>'3Q'!J47</f>
        <v>1989116</v>
      </c>
      <c r="AN47" s="6">
        <f>'3Q'!K47</f>
        <v>95.415199515764797</v>
      </c>
      <c r="AO47" s="4">
        <f>'1月'!I47</f>
        <v>469028</v>
      </c>
      <c r="AP47" s="5">
        <f>'1月'!J47</f>
        <v>509898</v>
      </c>
      <c r="AQ47" s="6">
        <f>'1月'!K47</f>
        <v>92</v>
      </c>
      <c r="AR47" s="4">
        <f>'2月'!I47</f>
        <v>478987</v>
      </c>
      <c r="AS47" s="5">
        <f>'2月'!J47</f>
        <v>498864</v>
      </c>
      <c r="AT47" s="6">
        <f>'2月'!K47</f>
        <v>96</v>
      </c>
      <c r="AU47" s="4">
        <f>'3月'!I47</f>
        <v>545607</v>
      </c>
      <c r="AV47" s="5">
        <f>'3月'!J47</f>
        <v>542723</v>
      </c>
      <c r="AW47" s="6">
        <f>'3月'!K47</f>
        <v>100.5</v>
      </c>
      <c r="AX47" s="4">
        <f>'4Q'!I47</f>
        <v>1493622</v>
      </c>
      <c r="AY47" s="5">
        <f>'4Q'!J47</f>
        <v>1551485</v>
      </c>
      <c r="AZ47" s="6">
        <f>'4Q'!K47</f>
        <v>96.270476350077502</v>
      </c>
    </row>
    <row r="48" spans="1:52" ht="15" customHeight="1" x14ac:dyDescent="0.15">
      <c r="A48" s="68" t="s">
        <v>91</v>
      </c>
      <c r="B48" s="128">
        <f>'4月'!I48</f>
        <v>188628</v>
      </c>
      <c r="C48" s="129">
        <f>'4月'!J48</f>
        <v>191988</v>
      </c>
      <c r="D48" s="6">
        <f>'4月'!K48</f>
        <v>98.2</v>
      </c>
      <c r="E48" s="128">
        <f>'5月'!I48</f>
        <v>198245</v>
      </c>
      <c r="F48" s="129">
        <f>'5月'!J48</f>
        <v>192323</v>
      </c>
      <c r="G48" s="6">
        <f>'5月'!K48</f>
        <v>103.1</v>
      </c>
      <c r="H48" s="128">
        <f>'6月'!I48</f>
        <v>207422</v>
      </c>
      <c r="I48" s="129">
        <f>'6月'!J48</f>
        <v>211385</v>
      </c>
      <c r="J48" s="6">
        <f>'6月'!K48</f>
        <v>98.1</v>
      </c>
      <c r="K48" s="128">
        <f>'1Q'!I48</f>
        <v>594295</v>
      </c>
      <c r="L48" s="129">
        <f>'1Q'!J48</f>
        <v>595696</v>
      </c>
      <c r="M48" s="6">
        <f>'1Q'!K48</f>
        <v>99.764812924713269</v>
      </c>
      <c r="N48" s="128">
        <f>'7月'!I48</f>
        <v>229176</v>
      </c>
      <c r="O48" s="129">
        <f>'7月'!J48</f>
        <v>253955</v>
      </c>
      <c r="P48" s="6">
        <f>'7月'!K48</f>
        <v>90.2</v>
      </c>
      <c r="Q48" s="128">
        <f>'8月'!I48</f>
        <v>197786</v>
      </c>
      <c r="R48" s="129">
        <f>'8月'!J48</f>
        <v>178487</v>
      </c>
      <c r="S48" s="6">
        <f>'8月'!K48</f>
        <v>110.8</v>
      </c>
      <c r="T48" s="128">
        <f>'9月'!I48</f>
        <v>184375</v>
      </c>
      <c r="U48" s="129">
        <f>'9月'!J48</f>
        <v>208166</v>
      </c>
      <c r="V48" s="6">
        <f>'9月'!K48</f>
        <v>88.6</v>
      </c>
      <c r="W48" s="128">
        <f>'2Q'!I48</f>
        <v>611337</v>
      </c>
      <c r="X48" s="129">
        <f>'2Q'!J48</f>
        <v>640608</v>
      </c>
      <c r="Y48" s="6">
        <f>'2Q'!K48</f>
        <v>95.430747040311701</v>
      </c>
      <c r="Z48" s="128">
        <f>上期!I48</f>
        <v>1205632</v>
      </c>
      <c r="AA48" s="129">
        <f>上期!J48</f>
        <v>1236304</v>
      </c>
      <c r="AB48" s="6">
        <f>上期!K48</f>
        <v>97.519056801563366</v>
      </c>
      <c r="AC48" s="128">
        <f>'10月'!I48</f>
        <v>213062</v>
      </c>
      <c r="AD48" s="129">
        <f>'10月'!J48</f>
        <v>248673</v>
      </c>
      <c r="AE48" s="6">
        <f>'10月'!K48</f>
        <v>85.7</v>
      </c>
      <c r="AF48" s="128">
        <f>'11月'!I48</f>
        <v>248607</v>
      </c>
      <c r="AG48" s="129">
        <f>'11月'!J48</f>
        <v>214917</v>
      </c>
      <c r="AH48" s="6">
        <f>'11月'!K48</f>
        <v>115.7</v>
      </c>
      <c r="AI48" s="128">
        <f>'12月'!I48</f>
        <v>169624</v>
      </c>
      <c r="AJ48" s="129">
        <f>'12月'!J48</f>
        <v>171304</v>
      </c>
      <c r="AK48" s="6">
        <f>'12月'!K48</f>
        <v>99</v>
      </c>
      <c r="AL48" s="128">
        <f>'3Q'!I48</f>
        <v>631293</v>
      </c>
      <c r="AM48" s="129">
        <f>'3Q'!J48</f>
        <v>634894</v>
      </c>
      <c r="AN48" s="6">
        <f>'3Q'!K48</f>
        <v>99.432818706744754</v>
      </c>
      <c r="AO48" s="4">
        <f>'1月'!I48</f>
        <v>176278</v>
      </c>
      <c r="AP48" s="5">
        <f>'1月'!J48</f>
        <v>184476</v>
      </c>
      <c r="AQ48" s="6">
        <f>'1月'!K48</f>
        <v>95.6</v>
      </c>
      <c r="AR48" s="4">
        <f>'2月'!I48</f>
        <v>164195</v>
      </c>
      <c r="AS48" s="5">
        <f>'2月'!J48</f>
        <v>163397</v>
      </c>
      <c r="AT48" s="6">
        <f>'2月'!K48</f>
        <v>100.5</v>
      </c>
      <c r="AU48" s="4">
        <f>'3月'!I48</f>
        <v>207097</v>
      </c>
      <c r="AV48" s="5">
        <f>'3月'!J48</f>
        <v>200663</v>
      </c>
      <c r="AW48" s="6">
        <f>'3月'!K48</f>
        <v>103.2</v>
      </c>
      <c r="AX48" s="4">
        <f>'4Q'!I48</f>
        <v>547570</v>
      </c>
      <c r="AY48" s="5">
        <f>'4Q'!J48</f>
        <v>548536</v>
      </c>
      <c r="AZ48" s="6">
        <f>'4Q'!K48</f>
        <v>99.823894876544102</v>
      </c>
    </row>
    <row r="49" spans="1:52" ht="15" customHeight="1" x14ac:dyDescent="0.15">
      <c r="A49" s="43" t="s">
        <v>8</v>
      </c>
      <c r="B49" s="128">
        <f>'4月'!I49</f>
        <v>823265</v>
      </c>
      <c r="C49" s="129">
        <f>'4月'!J49</f>
        <v>731428</v>
      </c>
      <c r="D49" s="6">
        <f>'4月'!K49</f>
        <v>112.6</v>
      </c>
      <c r="E49" s="128">
        <f>'5月'!I49</f>
        <v>870777</v>
      </c>
      <c r="F49" s="129">
        <f>'5月'!J49</f>
        <v>972420</v>
      </c>
      <c r="G49" s="6">
        <f>'5月'!K49</f>
        <v>89.5</v>
      </c>
      <c r="H49" s="128">
        <f>'6月'!I49</f>
        <v>666834</v>
      </c>
      <c r="I49" s="129">
        <f>'6月'!J49</f>
        <v>693182</v>
      </c>
      <c r="J49" s="6">
        <f>'6月'!K49</f>
        <v>96.2</v>
      </c>
      <c r="K49" s="128">
        <f>'1Q'!I49</f>
        <v>2360876</v>
      </c>
      <c r="L49" s="129">
        <f>'1Q'!J49</f>
        <v>2397030</v>
      </c>
      <c r="M49" s="6">
        <f>'1Q'!K49</f>
        <v>98.491716832914065</v>
      </c>
      <c r="N49" s="128">
        <f>'7月'!I49</f>
        <v>1216646</v>
      </c>
      <c r="O49" s="129">
        <f>'7月'!J49</f>
        <v>1237816</v>
      </c>
      <c r="P49" s="6">
        <f>'7月'!K49</f>
        <v>98.3</v>
      </c>
      <c r="Q49" s="128">
        <f>'8月'!I49</f>
        <v>2110060</v>
      </c>
      <c r="R49" s="129">
        <f>'8月'!J49</f>
        <v>2282009</v>
      </c>
      <c r="S49" s="6">
        <f>'8月'!K49</f>
        <v>92.5</v>
      </c>
      <c r="T49" s="128">
        <f>'9月'!I49</f>
        <v>1003703</v>
      </c>
      <c r="U49" s="129">
        <f>'9月'!J49</f>
        <v>1185123</v>
      </c>
      <c r="V49" s="6">
        <f>'9月'!K49</f>
        <v>84.7</v>
      </c>
      <c r="W49" s="128">
        <f>'2Q'!I49</f>
        <v>4330409</v>
      </c>
      <c r="X49" s="129">
        <f>'2Q'!J49</f>
        <v>4704948</v>
      </c>
      <c r="Y49" s="6">
        <f>'2Q'!K49</f>
        <v>92.039465685911935</v>
      </c>
      <c r="Z49" s="128">
        <f>上期!I49</f>
        <v>6691285</v>
      </c>
      <c r="AA49" s="129">
        <f>上期!J49</f>
        <v>7101978</v>
      </c>
      <c r="AB49" s="6">
        <f>上期!K49</f>
        <v>94.217202587786105</v>
      </c>
      <c r="AC49" s="128">
        <f>'10月'!I49</f>
        <v>890855</v>
      </c>
      <c r="AD49" s="129">
        <f>'10月'!J49</f>
        <v>951655</v>
      </c>
      <c r="AE49" s="6">
        <f>'10月'!K49</f>
        <v>93.6</v>
      </c>
      <c r="AF49" s="128">
        <f>'11月'!I49</f>
        <v>789376</v>
      </c>
      <c r="AG49" s="129">
        <f>'11月'!J49</f>
        <v>860526</v>
      </c>
      <c r="AH49" s="6">
        <f>'11月'!K49</f>
        <v>91.7</v>
      </c>
      <c r="AI49" s="128">
        <f>'12月'!I49</f>
        <v>820616</v>
      </c>
      <c r="AJ49" s="129">
        <f>'12月'!J49</f>
        <v>867220</v>
      </c>
      <c r="AK49" s="6">
        <f>'12月'!K49</f>
        <v>94.6</v>
      </c>
      <c r="AL49" s="128">
        <f>'3Q'!I49</f>
        <v>2500847</v>
      </c>
      <c r="AM49" s="129">
        <f>'3Q'!J49</f>
        <v>2679401</v>
      </c>
      <c r="AN49" s="6">
        <f>'3Q'!K49</f>
        <v>93.33604787040089</v>
      </c>
      <c r="AO49" s="4">
        <f>'1月'!I49</f>
        <v>693880</v>
      </c>
      <c r="AP49" s="5">
        <f>'1月'!J49</f>
        <v>697718</v>
      </c>
      <c r="AQ49" s="6">
        <f>'1月'!K49</f>
        <v>99.4</v>
      </c>
      <c r="AR49" s="4">
        <f>'2月'!I49</f>
        <v>674146</v>
      </c>
      <c r="AS49" s="5">
        <f>'2月'!J49</f>
        <v>692285</v>
      </c>
      <c r="AT49" s="6">
        <f>'2月'!K49</f>
        <v>97.4</v>
      </c>
      <c r="AU49" s="4">
        <f>'3月'!I49</f>
        <v>996970</v>
      </c>
      <c r="AV49" s="5">
        <f>'3月'!J49</f>
        <v>983962</v>
      </c>
      <c r="AW49" s="6">
        <f>'3月'!K49</f>
        <v>101.3</v>
      </c>
      <c r="AX49" s="4">
        <f>'4Q'!I49</f>
        <v>2364996</v>
      </c>
      <c r="AY49" s="5">
        <f>'4Q'!J49</f>
        <v>2373965</v>
      </c>
      <c r="AZ49" s="6">
        <f>'4Q'!K49</f>
        <v>99.622193250532348</v>
      </c>
    </row>
    <row r="50" spans="1:52" ht="15" customHeight="1" x14ac:dyDescent="0.15">
      <c r="A50" s="68" t="s">
        <v>92</v>
      </c>
      <c r="B50" s="128">
        <f>'4月'!I50</f>
        <v>308826</v>
      </c>
      <c r="C50" s="129">
        <f>'4月'!J50</f>
        <v>303191</v>
      </c>
      <c r="D50" s="6">
        <f>'4月'!K50</f>
        <v>101.9</v>
      </c>
      <c r="E50" s="128">
        <f>'5月'!I50</f>
        <v>219586</v>
      </c>
      <c r="F50" s="129">
        <f>'5月'!J50</f>
        <v>360931</v>
      </c>
      <c r="G50" s="6">
        <f>'5月'!K50</f>
        <v>60.8</v>
      </c>
      <c r="H50" s="128">
        <f>'6月'!I50</f>
        <v>243486</v>
      </c>
      <c r="I50" s="129">
        <f>'6月'!J50</f>
        <v>270512</v>
      </c>
      <c r="J50" s="6">
        <f>'6月'!K50</f>
        <v>90</v>
      </c>
      <c r="K50" s="128">
        <f>'1Q'!I50</f>
        <v>771898</v>
      </c>
      <c r="L50" s="129">
        <f>'1Q'!J50</f>
        <v>934634</v>
      </c>
      <c r="M50" s="6">
        <f>'1Q'!K50</f>
        <v>82.588264497118658</v>
      </c>
      <c r="N50" s="128">
        <f>'7月'!I50</f>
        <v>254095</v>
      </c>
      <c r="O50" s="129">
        <f>'7月'!J50</f>
        <v>311148</v>
      </c>
      <c r="P50" s="6">
        <f>'7月'!K50</f>
        <v>81.7</v>
      </c>
      <c r="Q50" s="128">
        <f>'8月'!I50</f>
        <v>234868</v>
      </c>
      <c r="R50" s="129">
        <f>'8月'!J50</f>
        <v>276895</v>
      </c>
      <c r="S50" s="6">
        <f>'8月'!K50</f>
        <v>84.8</v>
      </c>
      <c r="T50" s="128">
        <f>'9月'!I50</f>
        <v>254597</v>
      </c>
      <c r="U50" s="129">
        <f>'9月'!J50</f>
        <v>196491</v>
      </c>
      <c r="V50" s="6">
        <f>'9月'!K50</f>
        <v>129.6</v>
      </c>
      <c r="W50" s="128">
        <f>'2Q'!I50</f>
        <v>743560</v>
      </c>
      <c r="X50" s="129">
        <f>'2Q'!J50</f>
        <v>784534</v>
      </c>
      <c r="Y50" s="6">
        <f>'2Q'!K50</f>
        <v>94.777281800406357</v>
      </c>
      <c r="Z50" s="128">
        <f>上期!I50</f>
        <v>1515458</v>
      </c>
      <c r="AA50" s="129">
        <f>上期!J50</f>
        <v>1719168</v>
      </c>
      <c r="AB50" s="6">
        <f>上期!K50</f>
        <v>88.150663576799943</v>
      </c>
      <c r="AC50" s="128">
        <f>'10月'!I50</f>
        <v>281209</v>
      </c>
      <c r="AD50" s="129">
        <f>'10月'!J50</f>
        <v>312315</v>
      </c>
      <c r="AE50" s="6">
        <f>'10月'!K50</f>
        <v>90</v>
      </c>
      <c r="AF50" s="128">
        <f>'11月'!I50</f>
        <v>315739</v>
      </c>
      <c r="AG50" s="129">
        <f>'11月'!J50</f>
        <v>271446</v>
      </c>
      <c r="AH50" s="6">
        <f>'11月'!K50</f>
        <v>116.3</v>
      </c>
      <c r="AI50" s="128">
        <f>'12月'!I50</f>
        <v>190236</v>
      </c>
      <c r="AJ50" s="129">
        <f>'12月'!J50</f>
        <v>171356</v>
      </c>
      <c r="AK50" s="6">
        <f>'12月'!K50</f>
        <v>111</v>
      </c>
      <c r="AL50" s="128">
        <f>'3Q'!I50</f>
        <v>787184</v>
      </c>
      <c r="AM50" s="129">
        <f>'3Q'!J50</f>
        <v>755117</v>
      </c>
      <c r="AN50" s="6">
        <f>'3Q'!K50</f>
        <v>104.24662668169304</v>
      </c>
      <c r="AO50" s="4">
        <f>'1月'!I50</f>
        <v>158778</v>
      </c>
      <c r="AP50" s="5">
        <f>'1月'!J50</f>
        <v>164566</v>
      </c>
      <c r="AQ50" s="6">
        <f>'1月'!K50</f>
        <v>96.5</v>
      </c>
      <c r="AR50" s="4">
        <f>'2月'!I50</f>
        <v>172644</v>
      </c>
      <c r="AS50" s="5">
        <f>'2月'!J50</f>
        <v>216396</v>
      </c>
      <c r="AT50" s="6">
        <f>'2月'!K50</f>
        <v>79.8</v>
      </c>
      <c r="AU50" s="4">
        <f>'3月'!I50</f>
        <v>266999</v>
      </c>
      <c r="AV50" s="5">
        <f>'3月'!J50</f>
        <v>236268</v>
      </c>
      <c r="AW50" s="6">
        <f>'3月'!K50</f>
        <v>113</v>
      </c>
      <c r="AX50" s="4">
        <f>'4Q'!I50</f>
        <v>598421</v>
      </c>
      <c r="AY50" s="5">
        <f>'4Q'!J50</f>
        <v>617230</v>
      </c>
      <c r="AZ50" s="6">
        <f>'4Q'!K50</f>
        <v>96.952675663853014</v>
      </c>
    </row>
    <row r="51" spans="1:52" ht="15" customHeight="1" x14ac:dyDescent="0.15">
      <c r="A51" s="68" t="s">
        <v>93</v>
      </c>
      <c r="B51" s="128">
        <f>'4月'!I51</f>
        <v>293535</v>
      </c>
      <c r="C51" s="129">
        <f>'4月'!J51</f>
        <v>336235</v>
      </c>
      <c r="D51" s="6">
        <f>'4月'!K51</f>
        <v>87.3</v>
      </c>
      <c r="E51" s="128">
        <f>'5月'!I51</f>
        <v>347334</v>
      </c>
      <c r="F51" s="129">
        <f>'5月'!J51</f>
        <v>404873</v>
      </c>
      <c r="G51" s="6">
        <f>'5月'!K51</f>
        <v>85.8</v>
      </c>
      <c r="H51" s="128">
        <f>'6月'!I51</f>
        <v>326962</v>
      </c>
      <c r="I51" s="129">
        <f>'6月'!J51</f>
        <v>416990</v>
      </c>
      <c r="J51" s="6">
        <f>'6月'!K51</f>
        <v>78.400000000000006</v>
      </c>
      <c r="K51" s="128">
        <f>'1Q'!I51</f>
        <v>967831</v>
      </c>
      <c r="L51" s="129">
        <f>'1Q'!J51</f>
        <v>1158098</v>
      </c>
      <c r="M51" s="6">
        <f>'1Q'!K51</f>
        <v>83.570734082953251</v>
      </c>
      <c r="N51" s="128">
        <f>'7月'!I51</f>
        <v>358862</v>
      </c>
      <c r="O51" s="129">
        <f>'7月'!J51</f>
        <v>436324</v>
      </c>
      <c r="P51" s="6">
        <f>'7月'!K51</f>
        <v>82.2</v>
      </c>
      <c r="Q51" s="128">
        <f>'8月'!I51</f>
        <v>322728</v>
      </c>
      <c r="R51" s="129">
        <f>'8月'!J51</f>
        <v>389414</v>
      </c>
      <c r="S51" s="6">
        <f>'8月'!K51</f>
        <v>82.9</v>
      </c>
      <c r="T51" s="128">
        <f>'9月'!I51</f>
        <v>370186</v>
      </c>
      <c r="U51" s="129">
        <f>'9月'!J51</f>
        <v>436229</v>
      </c>
      <c r="V51" s="6">
        <f>'9月'!K51</f>
        <v>84.9</v>
      </c>
      <c r="W51" s="128">
        <f>'2Q'!I51</f>
        <v>1051776</v>
      </c>
      <c r="X51" s="129">
        <f>'2Q'!J51</f>
        <v>1261967</v>
      </c>
      <c r="Y51" s="6">
        <f>'2Q'!K51</f>
        <v>83.344176194781639</v>
      </c>
      <c r="Z51" s="128">
        <f>上期!I51</f>
        <v>2019607</v>
      </c>
      <c r="AA51" s="129">
        <f>上期!J51</f>
        <v>2420065</v>
      </c>
      <c r="AB51" s="6">
        <f>上期!K51</f>
        <v>83.452593215471481</v>
      </c>
      <c r="AC51" s="128">
        <f>'10月'!I51</f>
        <v>447768</v>
      </c>
      <c r="AD51" s="129">
        <f>'10月'!J51</f>
        <v>488659</v>
      </c>
      <c r="AE51" s="6">
        <f>'10月'!K51</f>
        <v>91.6</v>
      </c>
      <c r="AF51" s="128">
        <f>'11月'!I51</f>
        <v>444987</v>
      </c>
      <c r="AG51" s="129">
        <f>'11月'!J51</f>
        <v>462315</v>
      </c>
      <c r="AH51" s="6">
        <f>'11月'!K51</f>
        <v>96.3</v>
      </c>
      <c r="AI51" s="128">
        <f>'12月'!I51</f>
        <v>320529</v>
      </c>
      <c r="AJ51" s="129">
        <f>'12月'!J51</f>
        <v>343480</v>
      </c>
      <c r="AK51" s="6">
        <f>'12月'!K51</f>
        <v>93.3</v>
      </c>
      <c r="AL51" s="128">
        <f>'3Q'!I51</f>
        <v>1213284</v>
      </c>
      <c r="AM51" s="129">
        <f>'3Q'!J51</f>
        <v>1294454</v>
      </c>
      <c r="AN51" s="6">
        <f>'3Q'!K51</f>
        <v>93.729402512565144</v>
      </c>
      <c r="AO51" s="4">
        <f>'1月'!I51</f>
        <v>261754</v>
      </c>
      <c r="AP51" s="5">
        <f>'1月'!J51</f>
        <v>266007</v>
      </c>
      <c r="AQ51" s="6">
        <f>'1月'!K51</f>
        <v>98.4</v>
      </c>
      <c r="AR51" s="4">
        <f>'2月'!I51</f>
        <v>325985</v>
      </c>
      <c r="AS51" s="5">
        <f>'2月'!J51</f>
        <v>357364</v>
      </c>
      <c r="AT51" s="6">
        <f>'2月'!K51</f>
        <v>91.2</v>
      </c>
      <c r="AU51" s="4">
        <f>'3月'!I51</f>
        <v>449566</v>
      </c>
      <c r="AV51" s="5">
        <f>'3月'!J51</f>
        <v>501489</v>
      </c>
      <c r="AW51" s="6">
        <f>'3月'!K51</f>
        <v>89.6</v>
      </c>
      <c r="AX51" s="4">
        <f>'4Q'!I51</f>
        <v>1037305</v>
      </c>
      <c r="AY51" s="5">
        <f>'4Q'!J51</f>
        <v>1124860</v>
      </c>
      <c r="AZ51" s="6">
        <f>'4Q'!K51</f>
        <v>92.216364703163052</v>
      </c>
    </row>
    <row r="52" spans="1:52" ht="15" customHeight="1" x14ac:dyDescent="0.15">
      <c r="A52" s="68" t="s">
        <v>94</v>
      </c>
      <c r="B52" s="128">
        <f>'4月'!I52</f>
        <v>3778</v>
      </c>
      <c r="C52" s="129">
        <f>'4月'!J52</f>
        <v>4423</v>
      </c>
      <c r="D52" s="6">
        <f>'4月'!K52</f>
        <v>85.4</v>
      </c>
      <c r="E52" s="128">
        <f>'5月'!I52</f>
        <v>13337</v>
      </c>
      <c r="F52" s="129">
        <f>'5月'!J52</f>
        <v>13803</v>
      </c>
      <c r="G52" s="6">
        <f>'5月'!K52</f>
        <v>96.6</v>
      </c>
      <c r="H52" s="128">
        <f>'6月'!I52</f>
        <v>13676</v>
      </c>
      <c r="I52" s="129">
        <f>'6月'!J52</f>
        <v>11821</v>
      </c>
      <c r="J52" s="6">
        <f>'6月'!K52</f>
        <v>115.7</v>
      </c>
      <c r="K52" s="128">
        <f>'1Q'!I52</f>
        <v>30791</v>
      </c>
      <c r="L52" s="129">
        <f>'1Q'!J52</f>
        <v>30047</v>
      </c>
      <c r="M52" s="6">
        <f>'1Q'!K52</f>
        <v>102.47612074416747</v>
      </c>
      <c r="N52" s="128">
        <f>'7月'!I52</f>
        <v>10216</v>
      </c>
      <c r="O52" s="129">
        <f>'7月'!J52</f>
        <v>13909</v>
      </c>
      <c r="P52" s="6">
        <f>'7月'!K52</f>
        <v>73.400000000000006</v>
      </c>
      <c r="Q52" s="128">
        <f>'8月'!I52</f>
        <v>11155</v>
      </c>
      <c r="R52" s="129">
        <f>'8月'!J52</f>
        <v>11948</v>
      </c>
      <c r="S52" s="6">
        <f>'8月'!K52</f>
        <v>93.4</v>
      </c>
      <c r="T52" s="128">
        <f>'9月'!I52</f>
        <v>7580</v>
      </c>
      <c r="U52" s="129">
        <f>'9月'!J52</f>
        <v>11226</v>
      </c>
      <c r="V52" s="6">
        <f>'9月'!K52</f>
        <v>67.5</v>
      </c>
      <c r="W52" s="128">
        <f>'2Q'!I52</f>
        <v>28951</v>
      </c>
      <c r="X52" s="129">
        <f>'2Q'!J52</f>
        <v>37083</v>
      </c>
      <c r="Y52" s="6">
        <f>'2Q'!K52</f>
        <v>78.070814119677479</v>
      </c>
      <c r="Z52" s="128">
        <f>上期!I52</f>
        <v>59742</v>
      </c>
      <c r="AA52" s="129">
        <f>上期!J52</f>
        <v>67130</v>
      </c>
      <c r="AB52" s="6">
        <f>上期!K52</f>
        <v>88.994488306271407</v>
      </c>
      <c r="AC52" s="128">
        <f>'10月'!I52</f>
        <v>12972</v>
      </c>
      <c r="AD52" s="129">
        <f>'10月'!J52</f>
        <v>14315</v>
      </c>
      <c r="AE52" s="6">
        <f>'10月'!K52</f>
        <v>90.6</v>
      </c>
      <c r="AF52" s="128">
        <f>'11月'!I52</f>
        <v>15653</v>
      </c>
      <c r="AG52" s="129">
        <f>'11月'!J52</f>
        <v>10585</v>
      </c>
      <c r="AH52" s="6">
        <f>'11月'!K52</f>
        <v>147.9</v>
      </c>
      <c r="AI52" s="128">
        <f>'12月'!I52</f>
        <v>9862</v>
      </c>
      <c r="AJ52" s="129">
        <f>'12月'!J52</f>
        <v>10090</v>
      </c>
      <c r="AK52" s="6">
        <f>'12月'!K52</f>
        <v>97.7</v>
      </c>
      <c r="AL52" s="128">
        <f>'3Q'!I52</f>
        <v>38487</v>
      </c>
      <c r="AM52" s="129">
        <f>'3Q'!J52</f>
        <v>34990</v>
      </c>
      <c r="AN52" s="6">
        <f>'3Q'!K52</f>
        <v>109.99428408116604</v>
      </c>
      <c r="AO52" s="4">
        <f>'1月'!I52</f>
        <v>11589</v>
      </c>
      <c r="AP52" s="5">
        <f>'1月'!J52</f>
        <v>10133</v>
      </c>
      <c r="AQ52" s="6">
        <f>'1月'!K52</f>
        <v>114.4</v>
      </c>
      <c r="AR52" s="4">
        <f>'2月'!I52</f>
        <v>9975</v>
      </c>
      <c r="AS52" s="5">
        <f>'2月'!J52</f>
        <v>10306</v>
      </c>
      <c r="AT52" s="6">
        <f>'2月'!K52</f>
        <v>96.8</v>
      </c>
      <c r="AU52" s="4">
        <f>'3月'!I52</f>
        <v>7743</v>
      </c>
      <c r="AV52" s="5">
        <f>'3月'!J52</f>
        <v>18357</v>
      </c>
      <c r="AW52" s="6">
        <f>'3月'!K52</f>
        <v>42.2</v>
      </c>
      <c r="AX52" s="4">
        <f>'4Q'!I52</f>
        <v>29307</v>
      </c>
      <c r="AY52" s="5">
        <f>'4Q'!J52</f>
        <v>38796</v>
      </c>
      <c r="AZ52" s="6">
        <f>'4Q'!K52</f>
        <v>75.541292916795541</v>
      </c>
    </row>
    <row r="53" spans="1:52" ht="15" customHeight="1" thickBot="1" x14ac:dyDescent="0.2">
      <c r="A53" s="100" t="s">
        <v>95</v>
      </c>
      <c r="B53" s="131">
        <f>'4月'!I53</f>
        <v>217046</v>
      </c>
      <c r="C53" s="130">
        <f>'4月'!J53</f>
        <v>216436</v>
      </c>
      <c r="D53" s="30">
        <f>'4月'!K53</f>
        <v>100.3</v>
      </c>
      <c r="E53" s="131">
        <f>'5月'!I53</f>
        <v>211745</v>
      </c>
      <c r="F53" s="130">
        <f>'5月'!J53</f>
        <v>237196</v>
      </c>
      <c r="G53" s="30">
        <f>'5月'!K53</f>
        <v>89.3</v>
      </c>
      <c r="H53" s="131">
        <f>'6月'!I53</f>
        <v>265634</v>
      </c>
      <c r="I53" s="130">
        <f>'6月'!J53</f>
        <v>274652</v>
      </c>
      <c r="J53" s="30">
        <f>'6月'!K53</f>
        <v>96.7</v>
      </c>
      <c r="K53" s="131">
        <f>'1Q'!I53</f>
        <v>694425</v>
      </c>
      <c r="L53" s="130">
        <f>'1Q'!J53</f>
        <v>728284</v>
      </c>
      <c r="M53" s="30">
        <f>'1Q'!K53</f>
        <v>95.350852140099192</v>
      </c>
      <c r="N53" s="131">
        <f>'7月'!I53</f>
        <v>285665</v>
      </c>
      <c r="O53" s="130">
        <f>'7月'!J53</f>
        <v>284686</v>
      </c>
      <c r="P53" s="30">
        <f>'7月'!K53</f>
        <v>100.3</v>
      </c>
      <c r="Q53" s="131">
        <f>'8月'!I53</f>
        <v>234946</v>
      </c>
      <c r="R53" s="130">
        <f>'8月'!J53</f>
        <v>268943</v>
      </c>
      <c r="S53" s="30">
        <f>'8月'!K53</f>
        <v>87.4</v>
      </c>
      <c r="T53" s="131">
        <f>'9月'!I53</f>
        <v>209792</v>
      </c>
      <c r="U53" s="130">
        <f>'9月'!J53</f>
        <v>213224</v>
      </c>
      <c r="V53" s="30">
        <f>'9月'!K53</f>
        <v>98.4</v>
      </c>
      <c r="W53" s="131">
        <f>'2Q'!I53</f>
        <v>730403</v>
      </c>
      <c r="X53" s="130">
        <f>'2Q'!J53</f>
        <v>766853</v>
      </c>
      <c r="Y53" s="30">
        <f>'2Q'!K53</f>
        <v>95.246807406373847</v>
      </c>
      <c r="Z53" s="131">
        <f>上期!I53</f>
        <v>1424828</v>
      </c>
      <c r="AA53" s="130">
        <f>上期!J53</f>
        <v>1495137</v>
      </c>
      <c r="AB53" s="30">
        <f>上期!K53</f>
        <v>95.297487788744434</v>
      </c>
      <c r="AC53" s="131">
        <f>'10月'!I53</f>
        <v>314512</v>
      </c>
      <c r="AD53" s="130">
        <f>'10月'!J53</f>
        <v>272836</v>
      </c>
      <c r="AE53" s="30">
        <f>'10月'!K53</f>
        <v>115.3</v>
      </c>
      <c r="AF53" s="131">
        <f>'11月'!I53</f>
        <v>310858</v>
      </c>
      <c r="AG53" s="130">
        <f>'11月'!J53</f>
        <v>245878</v>
      </c>
      <c r="AH53" s="30">
        <f>'11月'!K53</f>
        <v>126.4</v>
      </c>
      <c r="AI53" s="131">
        <f>'12月'!I53</f>
        <v>205251</v>
      </c>
      <c r="AJ53" s="130">
        <f>'12月'!J53</f>
        <v>183658</v>
      </c>
      <c r="AK53" s="30">
        <f>'12月'!K53</f>
        <v>111.8</v>
      </c>
      <c r="AL53" s="131">
        <f>'3Q'!I53</f>
        <v>830621</v>
      </c>
      <c r="AM53" s="130">
        <f>'3Q'!J53</f>
        <v>702372</v>
      </c>
      <c r="AN53" s="30">
        <f>'3Q'!K53</f>
        <v>118.25941239115454</v>
      </c>
      <c r="AO53" s="101">
        <f>'1月'!I53</f>
        <v>166313</v>
      </c>
      <c r="AP53" s="8">
        <f>'1月'!J53</f>
        <v>157238</v>
      </c>
      <c r="AQ53" s="30">
        <f>'1月'!K53</f>
        <v>105.8</v>
      </c>
      <c r="AR53" s="101">
        <f>'2月'!I53</f>
        <v>206817</v>
      </c>
      <c r="AS53" s="8">
        <f>'2月'!J53</f>
        <v>202547</v>
      </c>
      <c r="AT53" s="30">
        <f>'2月'!K53</f>
        <v>102.1</v>
      </c>
      <c r="AU53" s="101">
        <f>'3月'!I53</f>
        <v>229171</v>
      </c>
      <c r="AV53" s="8">
        <f>'3月'!J53</f>
        <v>213155</v>
      </c>
      <c r="AW53" s="30">
        <f>'3月'!K53</f>
        <v>107.5</v>
      </c>
      <c r="AX53" s="101">
        <f>'4Q'!I53</f>
        <v>602301</v>
      </c>
      <c r="AY53" s="8">
        <f>'4Q'!J53</f>
        <v>572940</v>
      </c>
      <c r="AZ53" s="30">
        <f>'4Q'!K53</f>
        <v>105.12462037909729</v>
      </c>
    </row>
    <row r="54" spans="1:52" ht="15" customHeight="1" thickTop="1" thickBot="1" x14ac:dyDescent="0.2">
      <c r="A54" s="104" t="s">
        <v>20</v>
      </c>
      <c r="B54" s="132">
        <f>'4月'!I54</f>
        <v>242052503</v>
      </c>
      <c r="C54" s="133">
        <f>'4月'!J54</f>
        <v>235616552</v>
      </c>
      <c r="D54" s="107">
        <v>102.7</v>
      </c>
      <c r="E54" s="132">
        <f>'5月'!I54</f>
        <v>268739341</v>
      </c>
      <c r="F54" s="133">
        <f>'5月'!J54</f>
        <v>288021796</v>
      </c>
      <c r="G54" s="107">
        <v>93.3</v>
      </c>
      <c r="H54" s="132">
        <f>'6月'!I54</f>
        <v>256339585</v>
      </c>
      <c r="I54" s="133">
        <f>'6月'!J54</f>
        <v>260007195</v>
      </c>
      <c r="J54" s="107">
        <v>98.6</v>
      </c>
      <c r="K54" s="132">
        <f>'1Q'!I54</f>
        <v>767131429</v>
      </c>
      <c r="L54" s="133">
        <f>'1Q'!J54</f>
        <v>783645543</v>
      </c>
      <c r="M54" s="107">
        <f>'1Q'!K54</f>
        <v>97.892655149063984</v>
      </c>
      <c r="N54" s="132">
        <f>'7月'!I54</f>
        <v>293927663</v>
      </c>
      <c r="O54" s="133">
        <f>'7月'!J54</f>
        <v>296604056</v>
      </c>
      <c r="P54" s="107">
        <v>99.1</v>
      </c>
      <c r="Q54" s="132">
        <f>'8月'!I54</f>
        <v>358226908</v>
      </c>
      <c r="R54" s="133">
        <f>'8月'!J54</f>
        <v>363550189</v>
      </c>
      <c r="S54" s="107">
        <v>98.5</v>
      </c>
      <c r="T54" s="132">
        <f>'9月'!I54</f>
        <v>291307836</v>
      </c>
      <c r="U54" s="133">
        <f>'9月'!J54</f>
        <v>312266277</v>
      </c>
      <c r="V54" s="107">
        <v>93.3</v>
      </c>
      <c r="W54" s="132">
        <f>'2Q'!I54</f>
        <v>943462407</v>
      </c>
      <c r="X54" s="133">
        <f>'2Q'!J54</f>
        <v>972420522</v>
      </c>
      <c r="Y54" s="107">
        <f>'2Q'!K54</f>
        <v>97.022058425871023</v>
      </c>
      <c r="Z54" s="132">
        <f>上期!I54</f>
        <v>1710593836</v>
      </c>
      <c r="AA54" s="133">
        <f>上期!J54</f>
        <v>1756066065</v>
      </c>
      <c r="AB54" s="107">
        <f>上期!K54</f>
        <v>97.41056273984772</v>
      </c>
      <c r="AC54" s="132">
        <f>'10月'!I54</f>
        <v>315366419</v>
      </c>
      <c r="AD54" s="133">
        <f>'10月'!J54</f>
        <v>328896896</v>
      </c>
      <c r="AE54" s="107">
        <f>'10月'!K54</f>
        <v>95.9</v>
      </c>
      <c r="AF54" s="132">
        <f>'11月'!I54</f>
        <v>298722589</v>
      </c>
      <c r="AG54" s="133">
        <f>'11月'!J54</f>
        <v>309063459</v>
      </c>
      <c r="AH54" s="107">
        <f>'11月'!K54</f>
        <v>96.7</v>
      </c>
      <c r="AI54" s="132">
        <f>'12月'!I54</f>
        <v>263185636</v>
      </c>
      <c r="AJ54" s="133">
        <f>'12月'!J54</f>
        <v>266959200</v>
      </c>
      <c r="AK54" s="107">
        <f>'12月'!K54</f>
        <v>98.6</v>
      </c>
      <c r="AL54" s="132">
        <f>'3Q'!I54</f>
        <v>877274644</v>
      </c>
      <c r="AM54" s="133">
        <f>'3Q'!J54</f>
        <v>904919555</v>
      </c>
      <c r="AN54" s="107">
        <f>'3Q'!K54</f>
        <v>96.945042147973027</v>
      </c>
      <c r="AO54" s="105">
        <f>'1月'!I54</f>
        <v>214054002</v>
      </c>
      <c r="AP54" s="106">
        <f>'1月'!J54</f>
        <v>226118764</v>
      </c>
      <c r="AQ54" s="107">
        <f>'1月'!K54</f>
        <v>94.7</v>
      </c>
      <c r="AR54" s="105">
        <f>'2月'!I54</f>
        <v>229208339</v>
      </c>
      <c r="AS54" s="106">
        <f>'2月'!J54</f>
        <v>242224415</v>
      </c>
      <c r="AT54" s="107">
        <f>'2月'!K54</f>
        <v>94.6</v>
      </c>
      <c r="AU54" s="105">
        <f>'3月'!I54</f>
        <v>305077689</v>
      </c>
      <c r="AV54" s="106">
        <f>'3月'!J54</f>
        <v>307180127</v>
      </c>
      <c r="AW54" s="107">
        <f>'3月'!K54</f>
        <v>99.3</v>
      </c>
      <c r="AX54" s="105">
        <f>'4Q'!I54</f>
        <v>748340030</v>
      </c>
      <c r="AY54" s="106">
        <f>'4Q'!J54</f>
        <v>775523306</v>
      </c>
      <c r="AZ54" s="107">
        <f>'4Q'!K54</f>
        <v>96.494847312815637</v>
      </c>
    </row>
    <row r="55" spans="1:52" ht="15" customHeight="1" x14ac:dyDescent="0.15">
      <c r="A55" s="26"/>
      <c r="B55" s="11"/>
      <c r="C55" s="11"/>
      <c r="D55" s="12"/>
      <c r="E55" s="11"/>
      <c r="F55" s="11"/>
      <c r="G55" s="12"/>
      <c r="H55" s="11"/>
      <c r="I55" s="11"/>
      <c r="J55" s="12"/>
      <c r="K55" s="11"/>
      <c r="L55" s="11"/>
      <c r="M55" s="12"/>
    </row>
    <row r="56" spans="1:52" ht="15" customHeight="1" x14ac:dyDescent="0.15">
      <c r="C56" s="57" t="s">
        <v>96</v>
      </c>
      <c r="E56" s="29"/>
      <c r="H56" s="29"/>
      <c r="K56" s="29"/>
      <c r="N56" s="29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</row>
    <row r="57" spans="1:52" ht="15" customHeight="1" x14ac:dyDescent="0.15">
      <c r="C57" s="58" t="s">
        <v>97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</row>
    <row r="58" spans="1:52" ht="15" customHeight="1" x14ac:dyDescent="0.15">
      <c r="C58" s="58" t="s">
        <v>98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</row>
    <row r="59" spans="1:52" ht="15" customHeight="1" x14ac:dyDescent="0.15">
      <c r="C59" s="60"/>
      <c r="E59" s="29"/>
      <c r="H59" s="29"/>
      <c r="K59" s="29"/>
      <c r="N59" s="29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</row>
    <row r="60" spans="1:52" ht="15" customHeight="1" x14ac:dyDescent="0.15">
      <c r="C60" s="58" t="s">
        <v>99</v>
      </c>
      <c r="E60" s="29"/>
      <c r="H60" s="29"/>
      <c r="K60" s="29"/>
      <c r="N60" s="29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</row>
    <row r="61" spans="1:52" ht="15" customHeight="1" x14ac:dyDescent="0.15">
      <c r="C61" s="58" t="s">
        <v>100</v>
      </c>
      <c r="E61" s="29"/>
      <c r="H61" s="29"/>
      <c r="K61" s="29"/>
      <c r="N61" s="29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</row>
    <row r="62" spans="1:52" ht="15" customHeight="1" x14ac:dyDescent="0.15">
      <c r="C62" s="58" t="s">
        <v>101</v>
      </c>
      <c r="E62" s="29"/>
      <c r="H62" s="29"/>
      <c r="K62" s="29"/>
      <c r="N62" s="29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</row>
    <row r="63" spans="1:52" ht="15" customHeight="1" x14ac:dyDescent="0.15">
      <c r="C63" s="60"/>
      <c r="E63" s="29"/>
      <c r="H63" s="29"/>
      <c r="K63" s="29"/>
      <c r="N63" s="29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</row>
    <row r="64" spans="1:52" ht="15" customHeight="1" x14ac:dyDescent="0.15">
      <c r="C64" s="58" t="s">
        <v>102</v>
      </c>
      <c r="E64" s="29"/>
      <c r="H64" s="29"/>
      <c r="K64" s="29"/>
      <c r="N64" s="29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</row>
    <row r="65" spans="3:44" ht="15" customHeight="1" x14ac:dyDescent="0.15">
      <c r="C65" s="58" t="s">
        <v>103</v>
      </c>
      <c r="E65" s="29"/>
      <c r="H65" s="29"/>
      <c r="K65" s="29"/>
      <c r="N65" s="29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</row>
    <row r="66" spans="3:44" ht="15" customHeight="1" x14ac:dyDescent="0.15">
      <c r="C66" s="60"/>
      <c r="E66" s="29"/>
      <c r="H66" s="29"/>
      <c r="K66" s="29"/>
      <c r="N66" s="29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</row>
    <row r="67" spans="3:44" ht="15" customHeight="1" x14ac:dyDescent="0.15">
      <c r="C67" s="58" t="s">
        <v>104</v>
      </c>
      <c r="E67" s="29"/>
      <c r="H67" s="29"/>
      <c r="K67" s="29"/>
      <c r="N67" s="29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</row>
    <row r="68" spans="3:44" ht="15" customHeight="1" x14ac:dyDescent="0.15">
      <c r="C68" s="58" t="s">
        <v>105</v>
      </c>
      <c r="E68" s="29"/>
      <c r="H68" s="29"/>
      <c r="K68" s="29"/>
      <c r="N68" s="29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</row>
    <row r="69" spans="3:44" ht="15" customHeight="1" x14ac:dyDescent="0.15">
      <c r="C69" s="60"/>
      <c r="E69" s="29"/>
      <c r="H69" s="29"/>
      <c r="K69" s="29"/>
      <c r="N69" s="2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</row>
    <row r="70" spans="3:44" ht="15" customHeight="1" x14ac:dyDescent="0.15">
      <c r="C70" s="58" t="s">
        <v>106</v>
      </c>
      <c r="E70" s="29"/>
      <c r="H70" s="29"/>
      <c r="K70" s="29"/>
      <c r="N70" s="29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</row>
    <row r="71" spans="3:44" ht="15" customHeight="1" x14ac:dyDescent="0.15">
      <c r="E71" s="29"/>
      <c r="H71" s="29"/>
      <c r="K71" s="29"/>
      <c r="N71" s="29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</row>
    <row r="72" spans="3:44" ht="15" customHeight="1" x14ac:dyDescent="0.15">
      <c r="C72" s="58" t="s">
        <v>107</v>
      </c>
      <c r="E72" s="29"/>
      <c r="H72" s="29"/>
      <c r="K72" s="29"/>
      <c r="N72" s="29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</row>
  </sheetData>
  <mergeCells count="20">
    <mergeCell ref="AX3:AZ3"/>
    <mergeCell ref="AR3:AT3"/>
    <mergeCell ref="AU3:AW3"/>
    <mergeCell ref="Z3:AB3"/>
    <mergeCell ref="N3:P3"/>
    <mergeCell ref="Q3:S3"/>
    <mergeCell ref="T3:V3"/>
    <mergeCell ref="W3:Y3"/>
    <mergeCell ref="AI3:AK3"/>
    <mergeCell ref="AL3:AN3"/>
    <mergeCell ref="AO3:AQ3"/>
    <mergeCell ref="K3:M3"/>
    <mergeCell ref="A3:A4"/>
    <mergeCell ref="AC3:AE3"/>
    <mergeCell ref="AF3:AH3"/>
    <mergeCell ref="A1:M1"/>
    <mergeCell ref="E2:G2"/>
    <mergeCell ref="B3:D3"/>
    <mergeCell ref="E3:G3"/>
    <mergeCell ref="H3:J3"/>
  </mergeCells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Z72"/>
  <sheetViews>
    <sheetView zoomScale="85" zoomScaleNormal="85" workbookViewId="0">
      <pane xSplit="1" ySplit="6" topLeftCell="B7" activePane="bottomRight" state="frozen"/>
      <selection activeCell="B7" sqref="B7"/>
      <selection pane="topRight" activeCell="B7" sqref="B7"/>
      <selection pane="bottomLeft" activeCell="B7" sqref="B7"/>
      <selection pane="bottomRight" sqref="A1:M1"/>
    </sheetView>
  </sheetViews>
  <sheetFormatPr defaultRowHeight="15" customHeight="1" x14ac:dyDescent="0.15"/>
  <cols>
    <col min="1" max="1" width="45.625" customWidth="1"/>
    <col min="2" max="3" width="11.75" customWidth="1"/>
    <col min="4" max="4" width="8" customWidth="1"/>
    <col min="5" max="6" width="11.75" customWidth="1"/>
    <col min="7" max="7" width="8" customWidth="1"/>
    <col min="8" max="9" width="11.75" customWidth="1"/>
    <col min="10" max="10" width="8" customWidth="1"/>
    <col min="11" max="12" width="11.75" customWidth="1"/>
    <col min="13" max="13" width="8" customWidth="1"/>
    <col min="14" max="15" width="11.75" customWidth="1"/>
    <col min="16" max="16" width="8" customWidth="1"/>
    <col min="17" max="18" width="11.75" customWidth="1"/>
    <col min="19" max="19" width="8" customWidth="1"/>
    <col min="20" max="21" width="11.75" customWidth="1"/>
    <col min="22" max="22" width="8" customWidth="1"/>
    <col min="23" max="24" width="11.75" customWidth="1"/>
    <col min="25" max="25" width="8" customWidth="1"/>
    <col min="26" max="27" width="11.75" customWidth="1"/>
    <col min="28" max="28" width="8" customWidth="1"/>
    <col min="29" max="30" width="11.75" customWidth="1"/>
    <col min="31" max="31" width="8" customWidth="1"/>
    <col min="32" max="32" width="11.75" customWidth="1"/>
    <col min="33" max="33" width="11.875" customWidth="1"/>
    <col min="34" max="34" width="8" customWidth="1"/>
    <col min="35" max="36" width="11.75" customWidth="1"/>
    <col min="37" max="37" width="8" customWidth="1"/>
    <col min="38" max="39" width="11.75" customWidth="1"/>
    <col min="40" max="40" width="8" customWidth="1"/>
    <col min="41" max="42" width="11.875" customWidth="1"/>
    <col min="43" max="43" width="8" customWidth="1"/>
    <col min="44" max="45" width="11.875" customWidth="1"/>
    <col min="46" max="46" width="8" customWidth="1"/>
    <col min="47" max="48" width="11.875" customWidth="1"/>
    <col min="49" max="49" width="8" customWidth="1"/>
    <col min="50" max="51" width="11.875" customWidth="1"/>
    <col min="52" max="52" width="8" customWidth="1"/>
  </cols>
  <sheetData>
    <row r="1" spans="1:52" ht="30.75" customHeight="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52" s="29" customFormat="1" ht="26.25" customHeight="1" thickBot="1" x14ac:dyDescent="0.2">
      <c r="A2" s="27"/>
      <c r="B2" s="27"/>
      <c r="C2" s="27"/>
      <c r="D2" s="27"/>
      <c r="E2" s="157" t="s">
        <v>132</v>
      </c>
      <c r="F2" s="157"/>
      <c r="G2" s="157"/>
      <c r="H2" s="27"/>
      <c r="I2" s="27"/>
      <c r="J2" s="27"/>
      <c r="K2" s="27"/>
      <c r="L2" s="27"/>
      <c r="M2" s="27"/>
    </row>
    <row r="3" spans="1:52" s="82" customFormat="1" ht="19.5" customHeight="1" thickBot="1" x14ac:dyDescent="0.2">
      <c r="A3" s="163" t="s">
        <v>26</v>
      </c>
      <c r="B3" s="160" t="s">
        <v>21</v>
      </c>
      <c r="C3" s="161"/>
      <c r="D3" s="162"/>
      <c r="E3" s="160" t="s">
        <v>22</v>
      </c>
      <c r="F3" s="161"/>
      <c r="G3" s="162"/>
      <c r="H3" s="160" t="s">
        <v>47</v>
      </c>
      <c r="I3" s="161"/>
      <c r="J3" s="162"/>
      <c r="K3" s="160" t="s">
        <v>23</v>
      </c>
      <c r="L3" s="161"/>
      <c r="M3" s="162"/>
      <c r="N3" s="160" t="s">
        <v>50</v>
      </c>
      <c r="O3" s="161"/>
      <c r="P3" s="162"/>
      <c r="Q3" s="160" t="s">
        <v>51</v>
      </c>
      <c r="R3" s="161"/>
      <c r="S3" s="162"/>
      <c r="T3" s="160" t="s">
        <v>52</v>
      </c>
      <c r="U3" s="161"/>
      <c r="V3" s="162"/>
      <c r="W3" s="160" t="s">
        <v>24</v>
      </c>
      <c r="X3" s="161"/>
      <c r="Y3" s="162"/>
      <c r="Z3" s="160" t="s">
        <v>57</v>
      </c>
      <c r="AA3" s="161"/>
      <c r="AB3" s="162"/>
      <c r="AC3" s="160" t="s">
        <v>54</v>
      </c>
      <c r="AD3" s="161"/>
      <c r="AE3" s="162"/>
      <c r="AF3" s="160" t="s">
        <v>55</v>
      </c>
      <c r="AG3" s="161"/>
      <c r="AH3" s="162"/>
      <c r="AI3" s="160" t="s">
        <v>56</v>
      </c>
      <c r="AJ3" s="161"/>
      <c r="AK3" s="162"/>
      <c r="AL3" s="160" t="s">
        <v>53</v>
      </c>
      <c r="AM3" s="161"/>
      <c r="AN3" s="162"/>
      <c r="AO3" s="160" t="s">
        <v>188</v>
      </c>
      <c r="AP3" s="161"/>
      <c r="AQ3" s="162"/>
      <c r="AR3" s="160" t="s">
        <v>189</v>
      </c>
      <c r="AS3" s="161"/>
      <c r="AT3" s="162"/>
      <c r="AU3" s="160" t="s">
        <v>190</v>
      </c>
      <c r="AV3" s="161"/>
      <c r="AW3" s="162"/>
      <c r="AX3" s="160" t="s">
        <v>191</v>
      </c>
      <c r="AY3" s="161"/>
      <c r="AZ3" s="162"/>
    </row>
    <row r="4" spans="1:52" s="82" customFormat="1" ht="24" customHeight="1" thickBot="1" x14ac:dyDescent="0.2">
      <c r="A4" s="164"/>
      <c r="B4" s="34" t="s">
        <v>31</v>
      </c>
      <c r="C4" s="35" t="s">
        <v>66</v>
      </c>
      <c r="D4" s="36" t="s">
        <v>67</v>
      </c>
      <c r="E4" s="34" t="s">
        <v>31</v>
      </c>
      <c r="F4" s="35" t="s">
        <v>66</v>
      </c>
      <c r="G4" s="36" t="s">
        <v>67</v>
      </c>
      <c r="H4" s="34" t="s">
        <v>31</v>
      </c>
      <c r="I4" s="35" t="s">
        <v>66</v>
      </c>
      <c r="J4" s="36" t="s">
        <v>67</v>
      </c>
      <c r="K4" s="34" t="s">
        <v>31</v>
      </c>
      <c r="L4" s="35" t="s">
        <v>66</v>
      </c>
      <c r="M4" s="36" t="s">
        <v>67</v>
      </c>
      <c r="N4" s="34" t="s">
        <v>31</v>
      </c>
      <c r="O4" s="35" t="s">
        <v>66</v>
      </c>
      <c r="P4" s="36" t="s">
        <v>67</v>
      </c>
      <c r="Q4" s="34" t="s">
        <v>31</v>
      </c>
      <c r="R4" s="35" t="s">
        <v>66</v>
      </c>
      <c r="S4" s="36" t="s">
        <v>67</v>
      </c>
      <c r="T4" s="34" t="s">
        <v>31</v>
      </c>
      <c r="U4" s="35" t="s">
        <v>66</v>
      </c>
      <c r="V4" s="36" t="s">
        <v>67</v>
      </c>
      <c r="W4" s="34" t="s">
        <v>31</v>
      </c>
      <c r="X4" s="35" t="s">
        <v>66</v>
      </c>
      <c r="Y4" s="36" t="s">
        <v>67</v>
      </c>
      <c r="Z4" s="34" t="s">
        <v>31</v>
      </c>
      <c r="AA4" s="35" t="s">
        <v>66</v>
      </c>
      <c r="AB4" s="36" t="s">
        <v>67</v>
      </c>
      <c r="AC4" s="34" t="s">
        <v>31</v>
      </c>
      <c r="AD4" s="35" t="s">
        <v>66</v>
      </c>
      <c r="AE4" s="36" t="s">
        <v>67</v>
      </c>
      <c r="AF4" s="34" t="s">
        <v>31</v>
      </c>
      <c r="AG4" s="35" t="s">
        <v>66</v>
      </c>
      <c r="AH4" s="36" t="s">
        <v>67</v>
      </c>
      <c r="AI4" s="34" t="s">
        <v>31</v>
      </c>
      <c r="AJ4" s="35" t="s">
        <v>66</v>
      </c>
      <c r="AK4" s="36" t="s">
        <v>67</v>
      </c>
      <c r="AL4" s="34" t="s">
        <v>31</v>
      </c>
      <c r="AM4" s="35" t="s">
        <v>66</v>
      </c>
      <c r="AN4" s="36" t="s">
        <v>67</v>
      </c>
      <c r="AO4" s="34" t="s">
        <v>31</v>
      </c>
      <c r="AP4" s="35" t="s">
        <v>66</v>
      </c>
      <c r="AQ4" s="36" t="s">
        <v>67</v>
      </c>
      <c r="AR4" s="34" t="s">
        <v>31</v>
      </c>
      <c r="AS4" s="35" t="s">
        <v>66</v>
      </c>
      <c r="AT4" s="36" t="s">
        <v>67</v>
      </c>
      <c r="AU4" s="34" t="s">
        <v>31</v>
      </c>
      <c r="AV4" s="35" t="s">
        <v>66</v>
      </c>
      <c r="AW4" s="36" t="s">
        <v>67</v>
      </c>
      <c r="AX4" s="34" t="s">
        <v>31</v>
      </c>
      <c r="AY4" s="35" t="s">
        <v>66</v>
      </c>
      <c r="AZ4" s="36" t="s">
        <v>67</v>
      </c>
    </row>
    <row r="5" spans="1:52" ht="15" customHeight="1" x14ac:dyDescent="0.15">
      <c r="A5" s="38" t="s">
        <v>68</v>
      </c>
      <c r="B5" s="122">
        <f>'4月'!L5</f>
        <v>106011197</v>
      </c>
      <c r="C5" s="123">
        <f>'4月'!M5</f>
        <v>100776025</v>
      </c>
      <c r="D5" s="14">
        <f>'4月'!N5</f>
        <v>105.2</v>
      </c>
      <c r="E5" s="122">
        <f>'5月'!L5</f>
        <v>120860671</v>
      </c>
      <c r="F5" s="123">
        <f>'5月'!M5</f>
        <v>131960734</v>
      </c>
      <c r="G5" s="14">
        <f>'5月'!N5</f>
        <v>91.6</v>
      </c>
      <c r="H5" s="122">
        <f>'6月'!L5</f>
        <v>109670518</v>
      </c>
      <c r="I5" s="123">
        <f>'6月'!M5</f>
        <v>112454501</v>
      </c>
      <c r="J5" s="14">
        <f>'6月'!N5</f>
        <v>97.5</v>
      </c>
      <c r="K5" s="122">
        <f>'1Q'!L5</f>
        <v>336542386</v>
      </c>
      <c r="L5" s="123">
        <f>'1Q'!M5</f>
        <v>345191260</v>
      </c>
      <c r="M5" s="14">
        <f>'1Q'!N5</f>
        <v>97.494469008282536</v>
      </c>
      <c r="N5" s="122">
        <f>'7月'!L5</f>
        <v>130613698</v>
      </c>
      <c r="O5" s="123">
        <f>'7月'!M5</f>
        <v>137642986</v>
      </c>
      <c r="P5" s="14">
        <f>'7月'!N5</f>
        <v>94.9</v>
      </c>
      <c r="Q5" s="122">
        <f>'8月'!L5</f>
        <v>173169461</v>
      </c>
      <c r="R5" s="123">
        <f>'8月'!M5</f>
        <v>178234752</v>
      </c>
      <c r="S5" s="14">
        <f>'8月'!N5</f>
        <v>97.2</v>
      </c>
      <c r="T5" s="122">
        <f>'9月'!L5</f>
        <v>124575508</v>
      </c>
      <c r="U5" s="123">
        <f>'9月'!M5</f>
        <v>144606021</v>
      </c>
      <c r="V5" s="14">
        <f>'9月'!N5</f>
        <v>86.1</v>
      </c>
      <c r="W5" s="122">
        <f>'2Q'!L5</f>
        <v>428358667</v>
      </c>
      <c r="X5" s="123">
        <f>'2Q'!M5</f>
        <v>460483759</v>
      </c>
      <c r="Y5" s="14">
        <f>'2Q'!N5</f>
        <v>93.023621056741774</v>
      </c>
      <c r="Z5" s="122">
        <f>上期!L5</f>
        <v>764901053</v>
      </c>
      <c r="AA5" s="123">
        <f>上期!M5</f>
        <v>805675019</v>
      </c>
      <c r="AB5" s="14">
        <f>上期!N5</f>
        <v>94.939154741249325</v>
      </c>
      <c r="AC5" s="122">
        <f>'10月'!L5</f>
        <v>136359295</v>
      </c>
      <c r="AD5" s="123">
        <f>'10月'!M5</f>
        <v>149888907</v>
      </c>
      <c r="AE5" s="14">
        <f>'10月'!N5</f>
        <v>91</v>
      </c>
      <c r="AF5" s="122">
        <f>'11月'!L5</f>
        <v>125266180</v>
      </c>
      <c r="AG5" s="123">
        <f>'11月'!M5</f>
        <v>135768795</v>
      </c>
      <c r="AH5" s="14">
        <f>'11月'!N5</f>
        <v>92.3</v>
      </c>
      <c r="AI5" s="122">
        <f>'12月'!L5</f>
        <v>122209905</v>
      </c>
      <c r="AJ5" s="123">
        <f>'12月'!M5</f>
        <v>129070319</v>
      </c>
      <c r="AK5" s="14">
        <f>'12月'!N5</f>
        <v>94.7</v>
      </c>
      <c r="AL5" s="122">
        <f>'3Q'!L5</f>
        <v>383835380</v>
      </c>
      <c r="AM5" s="123">
        <f>'3Q'!M5</f>
        <v>414728021</v>
      </c>
      <c r="AN5" s="14">
        <f>'3Q'!N5</f>
        <v>92.551108332272534</v>
      </c>
      <c r="AO5" s="2">
        <f>'1月'!L5</f>
        <v>90396650</v>
      </c>
      <c r="AP5" s="1">
        <f>'1月'!M5</f>
        <v>96174434</v>
      </c>
      <c r="AQ5" s="14">
        <f>'1月'!N5</f>
        <v>94</v>
      </c>
      <c r="AR5" s="2">
        <f>'2月'!L5</f>
        <v>99443266</v>
      </c>
      <c r="AS5" s="1">
        <f>'2月'!M5</f>
        <v>106432938</v>
      </c>
      <c r="AT5" s="14">
        <f>'2月'!N5</f>
        <v>93.4</v>
      </c>
      <c r="AU5" s="2">
        <f>'3月'!L5</f>
        <v>138552260</v>
      </c>
      <c r="AV5" s="1">
        <f>'3月'!M5</f>
        <v>146193172</v>
      </c>
      <c r="AW5" s="14">
        <f>'3月'!N5</f>
        <v>94.8</v>
      </c>
      <c r="AX5" s="2">
        <f>'4Q'!L5</f>
        <v>328392176</v>
      </c>
      <c r="AY5" s="1">
        <f>'4Q'!M5</f>
        <v>348800544</v>
      </c>
      <c r="AZ5" s="14">
        <f>'4Q'!N5</f>
        <v>94.148986189654565</v>
      </c>
    </row>
    <row r="6" spans="1:52" ht="15" customHeight="1" x14ac:dyDescent="0.15">
      <c r="A6" s="43" t="s">
        <v>69</v>
      </c>
      <c r="B6" s="124">
        <f>'4月'!L6</f>
        <v>34810489</v>
      </c>
      <c r="C6" s="125">
        <f>'4月'!M6</f>
        <v>37270412</v>
      </c>
      <c r="D6" s="25">
        <f>'4月'!N6</f>
        <v>93.4</v>
      </c>
      <c r="E6" s="124">
        <f>'5月'!L6</f>
        <v>40172544</v>
      </c>
      <c r="F6" s="125">
        <f>'5月'!M6</f>
        <v>46014697</v>
      </c>
      <c r="G6" s="25">
        <f>'5月'!N6</f>
        <v>87.3</v>
      </c>
      <c r="H6" s="124">
        <f>'6月'!L6</f>
        <v>41782484</v>
      </c>
      <c r="I6" s="125">
        <f>'6月'!M6</f>
        <v>44753954</v>
      </c>
      <c r="J6" s="25">
        <f>'6月'!N6</f>
        <v>93.4</v>
      </c>
      <c r="K6" s="124">
        <f>'1Q'!L6</f>
        <v>116765517</v>
      </c>
      <c r="L6" s="125">
        <f>'1Q'!M6</f>
        <v>128039063</v>
      </c>
      <c r="M6" s="25">
        <f>'1Q'!N6</f>
        <v>91.195229224693719</v>
      </c>
      <c r="N6" s="124">
        <f>'7月'!L6</f>
        <v>38648134</v>
      </c>
      <c r="O6" s="125">
        <f>'7月'!M6</f>
        <v>40184934</v>
      </c>
      <c r="P6" s="25">
        <f>'7月'!N6</f>
        <v>96.2</v>
      </c>
      <c r="Q6" s="124">
        <f>'8月'!L6</f>
        <v>49277983</v>
      </c>
      <c r="R6" s="125">
        <f>'8月'!M6</f>
        <v>51499529</v>
      </c>
      <c r="S6" s="25">
        <f>'8月'!N6</f>
        <v>95.7</v>
      </c>
      <c r="T6" s="124">
        <f>'9月'!L6</f>
        <v>44228168</v>
      </c>
      <c r="U6" s="125">
        <f>'9月'!M6</f>
        <v>46855976</v>
      </c>
      <c r="V6" s="25">
        <f>'9月'!N6</f>
        <v>94.4</v>
      </c>
      <c r="W6" s="124">
        <f>'2Q'!L6</f>
        <v>132154285</v>
      </c>
      <c r="X6" s="125">
        <f>'2Q'!M6</f>
        <v>138540439</v>
      </c>
      <c r="Y6" s="25">
        <f>'2Q'!N6</f>
        <v>95.390404385827011</v>
      </c>
      <c r="Z6" s="124">
        <f>上期!L6</f>
        <v>248919802</v>
      </c>
      <c r="AA6" s="125">
        <f>上期!M6</f>
        <v>266579502</v>
      </c>
      <c r="AB6" s="25">
        <f>上期!N6</f>
        <v>93.375447148970963</v>
      </c>
      <c r="AC6" s="124">
        <f>'10月'!L6</f>
        <v>48399099</v>
      </c>
      <c r="AD6" s="125">
        <f>'10月'!M6</f>
        <v>53523363</v>
      </c>
      <c r="AE6" s="25">
        <f>'10月'!N6</f>
        <v>90.4</v>
      </c>
      <c r="AF6" s="124">
        <f>'11月'!L6</f>
        <v>45071392</v>
      </c>
      <c r="AG6" s="125">
        <f>'11月'!M6</f>
        <v>47751166</v>
      </c>
      <c r="AH6" s="25">
        <f>'11月'!N6</f>
        <v>94.4</v>
      </c>
      <c r="AI6" s="124">
        <f>'12月'!L6</f>
        <v>35235503</v>
      </c>
      <c r="AJ6" s="125">
        <f>'12月'!M6</f>
        <v>39334400</v>
      </c>
      <c r="AK6" s="25">
        <f>'12月'!N6</f>
        <v>89.6</v>
      </c>
      <c r="AL6" s="124">
        <f>'3Q'!L6</f>
        <v>128705994</v>
      </c>
      <c r="AM6" s="125">
        <f>'3Q'!M6</f>
        <v>140608929</v>
      </c>
      <c r="AN6" s="25">
        <f>'3Q'!N6</f>
        <v>91.534723232263588</v>
      </c>
      <c r="AO6" s="24">
        <f>'1月'!L6</f>
        <v>31372343</v>
      </c>
      <c r="AP6" s="23">
        <f>'1月'!M6</f>
        <v>30998262</v>
      </c>
      <c r="AQ6" s="25">
        <f>'1月'!N6</f>
        <v>101.2</v>
      </c>
      <c r="AR6" s="24">
        <f>'2月'!L6</f>
        <v>31209556</v>
      </c>
      <c r="AS6" s="23">
        <f>'2月'!M6</f>
        <v>31286295</v>
      </c>
      <c r="AT6" s="25">
        <f>'2月'!N6</f>
        <v>99.8</v>
      </c>
      <c r="AU6" s="24">
        <f>'3月'!L6</f>
        <v>42867964</v>
      </c>
      <c r="AV6" s="23">
        <f>'3月'!M6</f>
        <v>39820306</v>
      </c>
      <c r="AW6" s="25">
        <f>'3月'!N6</f>
        <v>107.7</v>
      </c>
      <c r="AX6" s="24">
        <f>'4Q'!L6</f>
        <v>105449863</v>
      </c>
      <c r="AY6" s="23">
        <f>'4Q'!M6</f>
        <v>102104863</v>
      </c>
      <c r="AZ6" s="25">
        <f>'4Q'!N6</f>
        <v>103.276043766887</v>
      </c>
    </row>
    <row r="7" spans="1:52" ht="15" customHeight="1" x14ac:dyDescent="0.15">
      <c r="A7" s="43" t="s">
        <v>70</v>
      </c>
      <c r="B7" s="126">
        <f>'4月'!L7</f>
        <v>29689399</v>
      </c>
      <c r="C7" s="127">
        <f>'4月'!M7</f>
        <v>26407295</v>
      </c>
      <c r="D7" s="22">
        <f>'4月'!N7</f>
        <v>112.4</v>
      </c>
      <c r="E7" s="126">
        <f>'5月'!L7</f>
        <v>27754311</v>
      </c>
      <c r="F7" s="127">
        <f>'5月'!M7</f>
        <v>31189383</v>
      </c>
      <c r="G7" s="22">
        <f>'5月'!N7</f>
        <v>89</v>
      </c>
      <c r="H7" s="126">
        <f>'6月'!L7</f>
        <v>28875451</v>
      </c>
      <c r="I7" s="127">
        <f>'6月'!M7</f>
        <v>28729888</v>
      </c>
      <c r="J7" s="22">
        <f>'6月'!N7</f>
        <v>100.5</v>
      </c>
      <c r="K7" s="126">
        <f>'1Q'!L7</f>
        <v>86319161</v>
      </c>
      <c r="L7" s="127">
        <f>'1Q'!M7</f>
        <v>86326566</v>
      </c>
      <c r="M7" s="22">
        <f>'1Q'!N7</f>
        <v>99.991422107535243</v>
      </c>
      <c r="N7" s="126">
        <f>'7月'!L7</f>
        <v>34917159</v>
      </c>
      <c r="O7" s="127">
        <f>'7月'!M7</f>
        <v>35683136</v>
      </c>
      <c r="P7" s="22">
        <f>'7月'!N7</f>
        <v>97.9</v>
      </c>
      <c r="Q7" s="126">
        <f>'8月'!L7</f>
        <v>52641781</v>
      </c>
      <c r="R7" s="127">
        <f>'8月'!M7</f>
        <v>51153610</v>
      </c>
      <c r="S7" s="22">
        <f>'8月'!N7</f>
        <v>102.9</v>
      </c>
      <c r="T7" s="126">
        <f>'9月'!L7</f>
        <v>42891164</v>
      </c>
      <c r="U7" s="127">
        <f>'9月'!M7</f>
        <v>47054038</v>
      </c>
      <c r="V7" s="22">
        <f>'9月'!N7</f>
        <v>91.2</v>
      </c>
      <c r="W7" s="126">
        <f>'2Q'!L7</f>
        <v>130450104</v>
      </c>
      <c r="X7" s="127">
        <f>'2Q'!M7</f>
        <v>133890784</v>
      </c>
      <c r="Y7" s="22">
        <f>'2Q'!N7</f>
        <v>97.430233883760067</v>
      </c>
      <c r="Z7" s="126">
        <f>上期!L7</f>
        <v>216769265</v>
      </c>
      <c r="AA7" s="127">
        <f>上期!M7</f>
        <v>220217350</v>
      </c>
      <c r="AB7" s="22">
        <f>上期!N7</f>
        <v>98.434235540478525</v>
      </c>
      <c r="AC7" s="126">
        <f>'10月'!L7</f>
        <v>35594342</v>
      </c>
      <c r="AD7" s="127">
        <f>'10月'!M7</f>
        <v>34763661</v>
      </c>
      <c r="AE7" s="22">
        <f>'10月'!N7</f>
        <v>102.4</v>
      </c>
      <c r="AF7" s="126">
        <f>'11月'!L7</f>
        <v>32813351</v>
      </c>
      <c r="AG7" s="127">
        <f>'11月'!M7</f>
        <v>30730045</v>
      </c>
      <c r="AH7" s="22">
        <f>'11月'!N7</f>
        <v>106.8</v>
      </c>
      <c r="AI7" s="126">
        <f>'12月'!L7</f>
        <v>37026921</v>
      </c>
      <c r="AJ7" s="127">
        <f>'12月'!M7</f>
        <v>36032917</v>
      </c>
      <c r="AK7" s="22">
        <f>'12月'!N7</f>
        <v>102.8</v>
      </c>
      <c r="AL7" s="126">
        <f>'3Q'!L7</f>
        <v>105434614</v>
      </c>
      <c r="AM7" s="127">
        <f>'3Q'!M7</f>
        <v>101526623</v>
      </c>
      <c r="AN7" s="22">
        <f>'3Q'!N7</f>
        <v>103.84922780303644</v>
      </c>
      <c r="AO7" s="21">
        <f>'1月'!L7</f>
        <v>29792737</v>
      </c>
      <c r="AP7" s="9">
        <f>'1月'!M7</f>
        <v>27733563</v>
      </c>
      <c r="AQ7" s="22">
        <f>'1月'!N7</f>
        <v>107.4</v>
      </c>
      <c r="AR7" s="21">
        <f>'2月'!L7</f>
        <v>40183893</v>
      </c>
      <c r="AS7" s="9">
        <f>'2月'!M7</f>
        <v>37877206</v>
      </c>
      <c r="AT7" s="22">
        <f>'2月'!N7</f>
        <v>106.1</v>
      </c>
      <c r="AU7" s="21">
        <f>'3月'!L7</f>
        <v>46706998</v>
      </c>
      <c r="AV7" s="9">
        <f>'3月'!M7</f>
        <v>41001450</v>
      </c>
      <c r="AW7" s="22">
        <f>'3月'!N7</f>
        <v>113.9</v>
      </c>
      <c r="AX7" s="21">
        <f>'4Q'!L7</f>
        <v>116683628</v>
      </c>
      <c r="AY7" s="9">
        <f>'4Q'!M7</f>
        <v>106612219</v>
      </c>
      <c r="AZ7" s="22">
        <f>'4Q'!N7</f>
        <v>109.44676801070992</v>
      </c>
    </row>
    <row r="8" spans="1:52" ht="15" customHeight="1" x14ac:dyDescent="0.15">
      <c r="A8" s="43" t="s">
        <v>1</v>
      </c>
      <c r="B8" s="128">
        <f>'4月'!L8</f>
        <v>31713083</v>
      </c>
      <c r="C8" s="129">
        <f>'4月'!M8</f>
        <v>31480764</v>
      </c>
      <c r="D8" s="6">
        <f>'4月'!N8</f>
        <v>100.7</v>
      </c>
      <c r="E8" s="128">
        <f>'5月'!L8</f>
        <v>33770395</v>
      </c>
      <c r="F8" s="129">
        <f>'5月'!M8</f>
        <v>36457756</v>
      </c>
      <c r="G8" s="6">
        <f>'5月'!N8</f>
        <v>92.6</v>
      </c>
      <c r="H8" s="128">
        <f>'6月'!L8</f>
        <v>34902290</v>
      </c>
      <c r="I8" s="129">
        <f>'6月'!M8</f>
        <v>34400117</v>
      </c>
      <c r="J8" s="6">
        <f>'6月'!N8</f>
        <v>101.5</v>
      </c>
      <c r="K8" s="128">
        <f>'1Q'!L8</f>
        <v>100385768</v>
      </c>
      <c r="L8" s="129">
        <f>'1Q'!M8</f>
        <v>102338637</v>
      </c>
      <c r="M8" s="6">
        <f>'1Q'!N8</f>
        <v>98.091757856810219</v>
      </c>
      <c r="N8" s="128">
        <f>'7月'!L8</f>
        <v>35125804</v>
      </c>
      <c r="O8" s="129">
        <f>'7月'!M8</f>
        <v>35720147</v>
      </c>
      <c r="P8" s="6">
        <f>'7月'!N8</f>
        <v>98.3</v>
      </c>
      <c r="Q8" s="128">
        <f>'8月'!L8</f>
        <v>42961890</v>
      </c>
      <c r="R8" s="129">
        <f>'8月'!M8</f>
        <v>42819456</v>
      </c>
      <c r="S8" s="6">
        <f>'8月'!N8</f>
        <v>100.3</v>
      </c>
      <c r="T8" s="128">
        <f>'9月'!L8</f>
        <v>38320136</v>
      </c>
      <c r="U8" s="129">
        <f>'9月'!M8</f>
        <v>40366902</v>
      </c>
      <c r="V8" s="6">
        <f>'9月'!N8</f>
        <v>94.9</v>
      </c>
      <c r="W8" s="128">
        <f>'2Q'!L8</f>
        <v>116407830</v>
      </c>
      <c r="X8" s="129">
        <f>'2Q'!M8</f>
        <v>118906505</v>
      </c>
      <c r="Y8" s="6">
        <f>'2Q'!N8</f>
        <v>97.898622114912897</v>
      </c>
      <c r="Z8" s="128">
        <f>上期!L8</f>
        <v>216793598</v>
      </c>
      <c r="AA8" s="129">
        <f>上期!M8</f>
        <v>221245142</v>
      </c>
      <c r="AB8" s="6">
        <f>上期!N8</f>
        <v>97.98795853334488</v>
      </c>
      <c r="AC8" s="128">
        <f>'10月'!L8</f>
        <v>41834248</v>
      </c>
      <c r="AD8" s="129">
        <f>'10月'!M8</f>
        <v>42317735</v>
      </c>
      <c r="AE8" s="6">
        <f>'10月'!N8</f>
        <v>98.9</v>
      </c>
      <c r="AF8" s="128">
        <f>'11月'!L8</f>
        <v>40057526</v>
      </c>
      <c r="AG8" s="129">
        <f>'11月'!M8</f>
        <v>40086461</v>
      </c>
      <c r="AH8" s="6">
        <f>'11月'!N8</f>
        <v>99.9</v>
      </c>
      <c r="AI8" s="128">
        <f>'12月'!L8</f>
        <v>31034660</v>
      </c>
      <c r="AJ8" s="129">
        <f>'12月'!M8</f>
        <v>30062078</v>
      </c>
      <c r="AK8" s="6">
        <f>'12月'!N8</f>
        <v>103.2</v>
      </c>
      <c r="AL8" s="128">
        <f>'3Q'!L8</f>
        <v>112926434</v>
      </c>
      <c r="AM8" s="129">
        <f>'3Q'!M8</f>
        <v>112466274</v>
      </c>
      <c r="AN8" s="6">
        <f>'3Q'!N8</f>
        <v>100.40915376995596</v>
      </c>
      <c r="AO8" s="4">
        <f>'1月'!L8</f>
        <v>28584628</v>
      </c>
      <c r="AP8" s="5">
        <f>'1月'!M8</f>
        <v>27375709</v>
      </c>
      <c r="AQ8" s="6">
        <f>'1月'!N8</f>
        <v>104.4</v>
      </c>
      <c r="AR8" s="4">
        <f>'2月'!L8</f>
        <v>29525281</v>
      </c>
      <c r="AS8" s="5">
        <f>'2月'!M8</f>
        <v>29842226</v>
      </c>
      <c r="AT8" s="6">
        <f>'2月'!N8</f>
        <v>98.9</v>
      </c>
      <c r="AU8" s="4">
        <f>'3月'!L8</f>
        <v>38951869</v>
      </c>
      <c r="AV8" s="5">
        <f>'3月'!M8</f>
        <v>36805347</v>
      </c>
      <c r="AW8" s="6">
        <f>'3月'!N8</f>
        <v>105.8</v>
      </c>
      <c r="AX8" s="4">
        <f>'4Q'!L8</f>
        <v>97061778</v>
      </c>
      <c r="AY8" s="5">
        <f>'4Q'!M8</f>
        <v>94023282</v>
      </c>
      <c r="AZ8" s="6">
        <f>'4Q'!N8</f>
        <v>103.2316421373166</v>
      </c>
    </row>
    <row r="9" spans="1:52" ht="15" customHeight="1" x14ac:dyDescent="0.15">
      <c r="A9" s="43" t="s">
        <v>71</v>
      </c>
      <c r="B9" s="128">
        <f>'4月'!L9</f>
        <v>25424117</v>
      </c>
      <c r="C9" s="129">
        <f>'4月'!M9</f>
        <v>30087461</v>
      </c>
      <c r="D9" s="6">
        <f>'4月'!N9</f>
        <v>84.5</v>
      </c>
      <c r="E9" s="128">
        <f>'5月'!L9</f>
        <v>26657242</v>
      </c>
      <c r="F9" s="129">
        <f>'5月'!M9</f>
        <v>29663233</v>
      </c>
      <c r="G9" s="6">
        <f>'5月'!N9</f>
        <v>89.9</v>
      </c>
      <c r="H9" s="128">
        <f>'6月'!L9</f>
        <v>28483072</v>
      </c>
      <c r="I9" s="129">
        <f>'6月'!M9</f>
        <v>31456645</v>
      </c>
      <c r="J9" s="6">
        <f>'6月'!N9</f>
        <v>90.5</v>
      </c>
      <c r="K9" s="128">
        <f>'1Q'!L9</f>
        <v>80564431</v>
      </c>
      <c r="L9" s="129">
        <f>'1Q'!M9</f>
        <v>91207339</v>
      </c>
      <c r="M9" s="6">
        <f>'1Q'!N9</f>
        <v>88.331083751933605</v>
      </c>
      <c r="N9" s="128">
        <f>'7月'!L9</f>
        <v>25254367</v>
      </c>
      <c r="O9" s="129">
        <f>'7月'!M9</f>
        <v>28616265</v>
      </c>
      <c r="P9" s="6">
        <f>'7月'!N9</f>
        <v>88.3</v>
      </c>
      <c r="Q9" s="128">
        <f>'8月'!L9</f>
        <v>26150852</v>
      </c>
      <c r="R9" s="129">
        <f>'8月'!M9</f>
        <v>28660762</v>
      </c>
      <c r="S9" s="6">
        <f>'8月'!N9</f>
        <v>91.2</v>
      </c>
      <c r="T9" s="128">
        <f>'9月'!L9</f>
        <v>30587160</v>
      </c>
      <c r="U9" s="129">
        <f>'9月'!M9</f>
        <v>31025562</v>
      </c>
      <c r="V9" s="6">
        <f>'9月'!N9</f>
        <v>98.6</v>
      </c>
      <c r="W9" s="128">
        <f>'2Q'!L9</f>
        <v>81992379</v>
      </c>
      <c r="X9" s="129">
        <f>'2Q'!M9</f>
        <v>88302589</v>
      </c>
      <c r="Y9" s="6">
        <f>'2Q'!N9</f>
        <v>92.853878837006704</v>
      </c>
      <c r="Z9" s="128">
        <f>上期!L9</f>
        <v>162556810</v>
      </c>
      <c r="AA9" s="129">
        <f>上期!M9</f>
        <v>179509928</v>
      </c>
      <c r="AB9" s="6">
        <f>上期!N9</f>
        <v>90.555888362898799</v>
      </c>
      <c r="AC9" s="128">
        <f>'10月'!L9</f>
        <v>29264186</v>
      </c>
      <c r="AD9" s="129">
        <f>'10月'!M9</f>
        <v>34242987</v>
      </c>
      <c r="AE9" s="6">
        <f>'10月'!N9</f>
        <v>85.5</v>
      </c>
      <c r="AF9" s="128">
        <f>'11月'!L9</f>
        <v>29641335</v>
      </c>
      <c r="AG9" s="129">
        <f>'11月'!M9</f>
        <v>29541990</v>
      </c>
      <c r="AH9" s="6">
        <f>'11月'!N9</f>
        <v>100.3</v>
      </c>
      <c r="AI9" s="128">
        <f>'12月'!L9</f>
        <v>21621816</v>
      </c>
      <c r="AJ9" s="129">
        <f>'12月'!M9</f>
        <v>21505512</v>
      </c>
      <c r="AK9" s="6">
        <f>'12月'!N9</f>
        <v>100.5</v>
      </c>
      <c r="AL9" s="128">
        <f>'3Q'!L9</f>
        <v>80527337</v>
      </c>
      <c r="AM9" s="129">
        <f>'3Q'!M9</f>
        <v>85290489</v>
      </c>
      <c r="AN9" s="6">
        <f>'3Q'!N9</f>
        <v>94.415377311296695</v>
      </c>
      <c r="AO9" s="4">
        <f>'1月'!L9</f>
        <v>22088840</v>
      </c>
      <c r="AP9" s="5">
        <f>'1月'!M9</f>
        <v>21269243</v>
      </c>
      <c r="AQ9" s="6">
        <f>'1月'!N9</f>
        <v>103.9</v>
      </c>
      <c r="AR9" s="4">
        <f>'2月'!L9</f>
        <v>23729935</v>
      </c>
      <c r="AS9" s="5">
        <f>'2月'!M9</f>
        <v>23935011</v>
      </c>
      <c r="AT9" s="6">
        <f>'2月'!N9</f>
        <v>99.1</v>
      </c>
      <c r="AU9" s="4">
        <f>'3月'!L9</f>
        <v>29847534</v>
      </c>
      <c r="AV9" s="5">
        <f>'3月'!M9</f>
        <v>25825466</v>
      </c>
      <c r="AW9" s="6">
        <f>'3月'!N9</f>
        <v>115.6</v>
      </c>
      <c r="AX9" s="4">
        <f>'4Q'!L9</f>
        <v>75666309</v>
      </c>
      <c r="AY9" s="5">
        <f>'4Q'!M9</f>
        <v>71029720</v>
      </c>
      <c r="AZ9" s="6">
        <f>'4Q'!N9</f>
        <v>106.52767461282404</v>
      </c>
    </row>
    <row r="10" spans="1:52" ht="15" customHeight="1" x14ac:dyDescent="0.15">
      <c r="A10" s="43" t="s">
        <v>72</v>
      </c>
      <c r="B10" s="128">
        <f>'4月'!L10</f>
        <v>37969969</v>
      </c>
      <c r="C10" s="129">
        <f>'4月'!M10</f>
        <v>31993166</v>
      </c>
      <c r="D10" s="6">
        <f>'4月'!N10</f>
        <v>118.7</v>
      </c>
      <c r="E10" s="128">
        <f>'5月'!L10</f>
        <v>41564922</v>
      </c>
      <c r="F10" s="129">
        <f>'5月'!M10</f>
        <v>39314409</v>
      </c>
      <c r="G10" s="6">
        <f>'5月'!N10</f>
        <v>105.7</v>
      </c>
      <c r="H10" s="128">
        <f>'6月'!L10</f>
        <v>36614579</v>
      </c>
      <c r="I10" s="129">
        <f>'6月'!M10</f>
        <v>33590080</v>
      </c>
      <c r="J10" s="6">
        <f>'6月'!N10</f>
        <v>109</v>
      </c>
      <c r="K10" s="128">
        <f>'1Q'!L10</f>
        <v>116149470</v>
      </c>
      <c r="L10" s="129">
        <f>'1Q'!M10</f>
        <v>104897655</v>
      </c>
      <c r="M10" s="6">
        <f>'1Q'!N10</f>
        <v>110.72646952879927</v>
      </c>
      <c r="N10" s="128">
        <f>'7月'!L10</f>
        <v>50000283</v>
      </c>
      <c r="O10" s="129">
        <f>'7月'!M10</f>
        <v>43903716</v>
      </c>
      <c r="P10" s="6">
        <f>'7月'!N10</f>
        <v>113.9</v>
      </c>
      <c r="Q10" s="128">
        <f>'8月'!L10</f>
        <v>70132611</v>
      </c>
      <c r="R10" s="129">
        <f>'8月'!M10</f>
        <v>59702733</v>
      </c>
      <c r="S10" s="6">
        <f>'8月'!N10</f>
        <v>117.5</v>
      </c>
      <c r="T10" s="128">
        <f>'9月'!L10</f>
        <v>47424858</v>
      </c>
      <c r="U10" s="129">
        <f>'9月'!M10</f>
        <v>44766944</v>
      </c>
      <c r="V10" s="6">
        <f>'9月'!N10</f>
        <v>105.9</v>
      </c>
      <c r="W10" s="128">
        <f>'2Q'!L10</f>
        <v>167557752</v>
      </c>
      <c r="X10" s="129">
        <f>'2Q'!M10</f>
        <v>148373393</v>
      </c>
      <c r="Y10" s="6">
        <f>'2Q'!N10</f>
        <v>112.9297838460835</v>
      </c>
      <c r="Z10" s="128">
        <f>上期!L10</f>
        <v>283707222</v>
      </c>
      <c r="AA10" s="129">
        <f>上期!M10</f>
        <v>253271048</v>
      </c>
      <c r="AB10" s="6">
        <f>上期!N10</f>
        <v>112.01723380557891</v>
      </c>
      <c r="AC10" s="128">
        <f>'10月'!L10</f>
        <v>46979962</v>
      </c>
      <c r="AD10" s="129">
        <f>'10月'!M10</f>
        <v>41894249</v>
      </c>
      <c r="AE10" s="6">
        <f>'10月'!N10</f>
        <v>112.1</v>
      </c>
      <c r="AF10" s="128">
        <f>'11月'!L10</f>
        <v>44522981</v>
      </c>
      <c r="AG10" s="129">
        <f>'11月'!M10</f>
        <v>39601722</v>
      </c>
      <c r="AH10" s="6">
        <f>'11月'!N10</f>
        <v>112.4</v>
      </c>
      <c r="AI10" s="128">
        <f>'12月'!L10</f>
        <v>48029398</v>
      </c>
      <c r="AJ10" s="129">
        <f>'12月'!M10</f>
        <v>41545690</v>
      </c>
      <c r="AK10" s="6">
        <f>'12月'!N10</f>
        <v>115.6</v>
      </c>
      <c r="AL10" s="128">
        <f>'3Q'!L10</f>
        <v>139532341</v>
      </c>
      <c r="AM10" s="129">
        <f>'3Q'!M10</f>
        <v>123041661</v>
      </c>
      <c r="AN10" s="6">
        <f>'3Q'!N10</f>
        <v>113.40251737986536</v>
      </c>
      <c r="AO10" s="4">
        <f>'1月'!L10</f>
        <v>40801307</v>
      </c>
      <c r="AP10" s="5">
        <f>'1月'!M10</f>
        <v>37474934</v>
      </c>
      <c r="AQ10" s="6">
        <f>'1月'!N10</f>
        <v>108.9</v>
      </c>
      <c r="AR10" s="4">
        <f>'2月'!L10</f>
        <v>40423504</v>
      </c>
      <c r="AS10" s="5">
        <f>'2月'!M10</f>
        <v>38166061</v>
      </c>
      <c r="AT10" s="6">
        <f>'2月'!N10</f>
        <v>105.9</v>
      </c>
      <c r="AU10" s="4">
        <f>'3月'!L10</f>
        <v>52388528</v>
      </c>
      <c r="AV10" s="5">
        <f>'3月'!M10</f>
        <v>46209827</v>
      </c>
      <c r="AW10" s="6">
        <f>'3月'!N10</f>
        <v>113.4</v>
      </c>
      <c r="AX10" s="4">
        <f>'4Q'!L10</f>
        <v>133613339</v>
      </c>
      <c r="AY10" s="5">
        <f>'4Q'!M10</f>
        <v>121850822</v>
      </c>
      <c r="AZ10" s="6">
        <f>'4Q'!N10</f>
        <v>109.6532110386584</v>
      </c>
    </row>
    <row r="11" spans="1:52" ht="15" customHeight="1" x14ac:dyDescent="0.15">
      <c r="A11" s="43" t="s">
        <v>2</v>
      </c>
      <c r="B11" s="128">
        <f>'4月'!L11</f>
        <v>13948046</v>
      </c>
      <c r="C11" s="129">
        <f>'4月'!M11</f>
        <v>13911045</v>
      </c>
      <c r="D11" s="6">
        <f>'4月'!N11</f>
        <v>100.3</v>
      </c>
      <c r="E11" s="128">
        <f>'5月'!L11</f>
        <v>13874040</v>
      </c>
      <c r="F11" s="129">
        <f>'5月'!M11</f>
        <v>16069820</v>
      </c>
      <c r="G11" s="6">
        <f>'5月'!N11</f>
        <v>86.3</v>
      </c>
      <c r="H11" s="128">
        <f>'6月'!L11</f>
        <v>14578167</v>
      </c>
      <c r="I11" s="129">
        <f>'6月'!M11</f>
        <v>15160096</v>
      </c>
      <c r="J11" s="6">
        <f>'6月'!N11</f>
        <v>96.2</v>
      </c>
      <c r="K11" s="128">
        <f>'1Q'!L11</f>
        <v>42400253</v>
      </c>
      <c r="L11" s="129">
        <f>'1Q'!M11</f>
        <v>45140961</v>
      </c>
      <c r="M11" s="6">
        <f>'1Q'!N11</f>
        <v>93.928556372559285</v>
      </c>
      <c r="N11" s="128">
        <f>'7月'!L11</f>
        <v>18190614</v>
      </c>
      <c r="O11" s="129">
        <f>'7月'!M11</f>
        <v>18848956</v>
      </c>
      <c r="P11" s="6">
        <f>'7月'!N11</f>
        <v>96.5</v>
      </c>
      <c r="Q11" s="128">
        <f>'8月'!L11</f>
        <v>27669433</v>
      </c>
      <c r="R11" s="129">
        <f>'8月'!M11</f>
        <v>28486584</v>
      </c>
      <c r="S11" s="6">
        <f>'8月'!N11</f>
        <v>97.1</v>
      </c>
      <c r="T11" s="128">
        <f>'9月'!L11</f>
        <v>19532066</v>
      </c>
      <c r="U11" s="129">
        <f>'9月'!M11</f>
        <v>24139432</v>
      </c>
      <c r="V11" s="6">
        <f>'9月'!N11</f>
        <v>80.900000000000006</v>
      </c>
      <c r="W11" s="128">
        <f>'2Q'!L11</f>
        <v>65392113</v>
      </c>
      <c r="X11" s="129">
        <f>'2Q'!M11</f>
        <v>71474972</v>
      </c>
      <c r="Y11" s="6">
        <f>'2Q'!N11</f>
        <v>91.489525872077294</v>
      </c>
      <c r="Z11" s="128">
        <f>上期!L11</f>
        <v>107792366</v>
      </c>
      <c r="AA11" s="129">
        <f>上期!M11</f>
        <v>116615933</v>
      </c>
      <c r="AB11" s="6">
        <f>上期!N11</f>
        <v>92.43365226945447</v>
      </c>
      <c r="AC11" s="128">
        <f>'10月'!L11</f>
        <v>17395778</v>
      </c>
      <c r="AD11" s="129">
        <f>'10月'!M11</f>
        <v>20602414</v>
      </c>
      <c r="AE11" s="6">
        <f>'10月'!N11</f>
        <v>84.4</v>
      </c>
      <c r="AF11" s="128">
        <f>'11月'!L11</f>
        <v>15901027</v>
      </c>
      <c r="AG11" s="129">
        <f>'11月'!M11</f>
        <v>15738142</v>
      </c>
      <c r="AH11" s="6">
        <f>'11月'!N11</f>
        <v>101</v>
      </c>
      <c r="AI11" s="128">
        <f>'12月'!L11</f>
        <v>18463655</v>
      </c>
      <c r="AJ11" s="129">
        <f>'12月'!M11</f>
        <v>20483430</v>
      </c>
      <c r="AK11" s="6">
        <f>'12月'!N11</f>
        <v>90.1</v>
      </c>
      <c r="AL11" s="128">
        <f>'3Q'!L11</f>
        <v>51760460</v>
      </c>
      <c r="AM11" s="129">
        <f>'3Q'!M11</f>
        <v>56823986</v>
      </c>
      <c r="AN11" s="6">
        <f>'3Q'!N11</f>
        <v>91.089104520052501</v>
      </c>
      <c r="AO11" s="4">
        <f>'1月'!L11</f>
        <v>12931569</v>
      </c>
      <c r="AP11" s="5">
        <f>'1月'!M11</f>
        <v>13321588</v>
      </c>
      <c r="AQ11" s="6">
        <f>'1月'!N11</f>
        <v>97.1</v>
      </c>
      <c r="AR11" s="4">
        <f>'2月'!L11</f>
        <v>14524384</v>
      </c>
      <c r="AS11" s="5">
        <f>'2月'!M11</f>
        <v>16059105</v>
      </c>
      <c r="AT11" s="6">
        <f>'2月'!N11</f>
        <v>90.4</v>
      </c>
      <c r="AU11" s="4">
        <f>'3月'!L11</f>
        <v>17762247</v>
      </c>
      <c r="AV11" s="5">
        <f>'3月'!M11</f>
        <v>17783088</v>
      </c>
      <c r="AW11" s="6">
        <f>'3月'!N11</f>
        <v>99.9</v>
      </c>
      <c r="AX11" s="4">
        <f>'4Q'!L11</f>
        <v>45218200</v>
      </c>
      <c r="AY11" s="5">
        <f>'4Q'!M11</f>
        <v>47163781</v>
      </c>
      <c r="AZ11" s="6">
        <f>'4Q'!N11</f>
        <v>95.874840908111253</v>
      </c>
    </row>
    <row r="12" spans="1:52" ht="15" customHeight="1" x14ac:dyDescent="0.15">
      <c r="A12" s="43" t="s">
        <v>3</v>
      </c>
      <c r="B12" s="128">
        <f>'4月'!L12</f>
        <v>14097000</v>
      </c>
      <c r="C12" s="129">
        <f>'4月'!M12</f>
        <v>14044000</v>
      </c>
      <c r="D12" s="6">
        <f>'4月'!N12</f>
        <v>100.4</v>
      </c>
      <c r="E12" s="128">
        <f>'5月'!L12</f>
        <v>14680000</v>
      </c>
      <c r="F12" s="129">
        <f>'5月'!M12</f>
        <v>15823000</v>
      </c>
      <c r="G12" s="6">
        <f>'5月'!N12</f>
        <v>92.8</v>
      </c>
      <c r="H12" s="128">
        <f>'6月'!L12</f>
        <v>14679000</v>
      </c>
      <c r="I12" s="129">
        <f>'6月'!M12</f>
        <v>15396000</v>
      </c>
      <c r="J12" s="6">
        <f>'6月'!N12</f>
        <v>95.3</v>
      </c>
      <c r="K12" s="128">
        <f>'1Q'!L12</f>
        <v>43456000</v>
      </c>
      <c r="L12" s="129">
        <f>'1Q'!M12</f>
        <v>45263000</v>
      </c>
      <c r="M12" s="6">
        <f>'1Q'!N12</f>
        <v>96.007776771314326</v>
      </c>
      <c r="N12" s="128">
        <f>'7月'!L12</f>
        <v>19145000</v>
      </c>
      <c r="O12" s="129">
        <f>'7月'!M12</f>
        <v>20384000</v>
      </c>
      <c r="P12" s="6">
        <f>'7月'!N12</f>
        <v>93.9</v>
      </c>
      <c r="Q12" s="128">
        <f>'8月'!L12</f>
        <v>21845000</v>
      </c>
      <c r="R12" s="129">
        <f>'8月'!M12</f>
        <v>23218000</v>
      </c>
      <c r="S12" s="6">
        <f>'8月'!N12</f>
        <v>94.1</v>
      </c>
      <c r="T12" s="128">
        <f>'9月'!L12</f>
        <v>17817000</v>
      </c>
      <c r="U12" s="129">
        <f>'9月'!M12</f>
        <v>19724000</v>
      </c>
      <c r="V12" s="6">
        <f>'9月'!N12</f>
        <v>90.3</v>
      </c>
      <c r="W12" s="128">
        <f>'2Q'!L12</f>
        <v>58807000</v>
      </c>
      <c r="X12" s="129">
        <f>'2Q'!M12</f>
        <v>63326000</v>
      </c>
      <c r="Y12" s="6">
        <f>'2Q'!N12</f>
        <v>92.863910558064617</v>
      </c>
      <c r="Z12" s="128">
        <f>上期!L12</f>
        <v>102263000</v>
      </c>
      <c r="AA12" s="129">
        <f>上期!M12</f>
        <v>108589000</v>
      </c>
      <c r="AB12" s="6">
        <f>上期!N12</f>
        <v>94.174363885844798</v>
      </c>
      <c r="AC12" s="128">
        <f>'10月'!L12</f>
        <v>17815000</v>
      </c>
      <c r="AD12" s="129">
        <f>'10月'!M12</f>
        <v>19085000</v>
      </c>
      <c r="AE12" s="6">
        <f>'10月'!N12</f>
        <v>93.3</v>
      </c>
      <c r="AF12" s="128">
        <f>'11月'!L12</f>
        <v>15883000</v>
      </c>
      <c r="AG12" s="129">
        <f>'11月'!M12</f>
        <v>16195000</v>
      </c>
      <c r="AH12" s="6">
        <f>'11月'!N12</f>
        <v>98.1</v>
      </c>
      <c r="AI12" s="128">
        <f>'12月'!L12</f>
        <v>14861000</v>
      </c>
      <c r="AJ12" s="129">
        <f>'12月'!M12</f>
        <v>15249000</v>
      </c>
      <c r="AK12" s="6">
        <f>'12月'!N12</f>
        <v>97.5</v>
      </c>
      <c r="AL12" s="128">
        <f>'3Q'!L12</f>
        <v>48559000</v>
      </c>
      <c r="AM12" s="129">
        <f>'3Q'!M12</f>
        <v>50529000</v>
      </c>
      <c r="AN12" s="6">
        <f>'3Q'!N12</f>
        <v>96.101248787824815</v>
      </c>
      <c r="AO12" s="4">
        <f>'1月'!L12</f>
        <v>12408000</v>
      </c>
      <c r="AP12" s="5">
        <f>'1月'!M12</f>
        <v>15541000</v>
      </c>
      <c r="AQ12" s="6">
        <f>'1月'!N12</f>
        <v>79.8</v>
      </c>
      <c r="AR12" s="4">
        <f>'2月'!L12</f>
        <v>14994000</v>
      </c>
      <c r="AS12" s="5">
        <f>'2月'!M12</f>
        <v>15541000</v>
      </c>
      <c r="AT12" s="6">
        <f>'2月'!N12</f>
        <v>96.5</v>
      </c>
      <c r="AU12" s="4">
        <f>'3月'!L12</f>
        <v>18679000</v>
      </c>
      <c r="AV12" s="5">
        <f>'3月'!M12</f>
        <v>18511000</v>
      </c>
      <c r="AW12" s="6">
        <f>'3月'!N12</f>
        <v>100.9</v>
      </c>
      <c r="AX12" s="4">
        <f>'4Q'!L12</f>
        <v>46081000</v>
      </c>
      <c r="AY12" s="5">
        <f>'4Q'!M12</f>
        <v>49593000</v>
      </c>
      <c r="AZ12" s="6">
        <f>'4Q'!N12</f>
        <v>92.918355413062329</v>
      </c>
    </row>
    <row r="13" spans="1:52" ht="15" customHeight="1" x14ac:dyDescent="0.15">
      <c r="A13" s="43" t="s">
        <v>46</v>
      </c>
      <c r="B13" s="128">
        <f>'4月'!L13</f>
        <v>12147596</v>
      </c>
      <c r="C13" s="130">
        <f>'4月'!M13</f>
        <v>11670839</v>
      </c>
      <c r="D13" s="6">
        <f>'4月'!N13</f>
        <v>104.1</v>
      </c>
      <c r="E13" s="128">
        <f>'5月'!L13</f>
        <v>12296822</v>
      </c>
      <c r="F13" s="130">
        <f>'5月'!M13</f>
        <v>13142335</v>
      </c>
      <c r="G13" s="6">
        <f>'5月'!N13</f>
        <v>93.6</v>
      </c>
      <c r="H13" s="128">
        <f>'6月'!L13</f>
        <v>13374489</v>
      </c>
      <c r="I13" s="130">
        <f>'6月'!M13</f>
        <v>12701920</v>
      </c>
      <c r="J13" s="6">
        <f>'6月'!N13</f>
        <v>105.3</v>
      </c>
      <c r="K13" s="128">
        <f>'1Q'!L13</f>
        <v>37818907</v>
      </c>
      <c r="L13" s="130">
        <f>'1Q'!M13</f>
        <v>37515094</v>
      </c>
      <c r="M13" s="6">
        <f>'1Q'!N13</f>
        <v>100.8098420331827</v>
      </c>
      <c r="N13" s="128">
        <f>'7月'!L13</f>
        <v>17446302</v>
      </c>
      <c r="O13" s="130">
        <f>'7月'!M13</f>
        <v>17467628</v>
      </c>
      <c r="P13" s="6">
        <f>'7月'!N13</f>
        <v>99.9</v>
      </c>
      <c r="Q13" s="128">
        <f>'8月'!L13</f>
        <v>21987522</v>
      </c>
      <c r="R13" s="130">
        <f>'8月'!M13</f>
        <v>20568783</v>
      </c>
      <c r="S13" s="6">
        <f>'8月'!N13</f>
        <v>106.9</v>
      </c>
      <c r="T13" s="128">
        <f>'9月'!L13</f>
        <v>16888207</v>
      </c>
      <c r="U13" s="130">
        <f>'9月'!M13</f>
        <v>17643920</v>
      </c>
      <c r="V13" s="6">
        <f>'9月'!N13</f>
        <v>95.7</v>
      </c>
      <c r="W13" s="128">
        <f>'2Q'!L13</f>
        <v>56322031</v>
      </c>
      <c r="X13" s="130">
        <f>'2Q'!M13</f>
        <v>55680331</v>
      </c>
      <c r="Y13" s="6">
        <f>'2Q'!N13</f>
        <v>101.15247159719651</v>
      </c>
      <c r="Z13" s="128">
        <f>上期!L13</f>
        <v>94140938</v>
      </c>
      <c r="AA13" s="130">
        <f>上期!M13</f>
        <v>93195425</v>
      </c>
      <c r="AB13" s="6">
        <f>上期!N13</f>
        <v>101.01454872918923</v>
      </c>
      <c r="AC13" s="128">
        <f>'10月'!L13</f>
        <v>14927255</v>
      </c>
      <c r="AD13" s="130">
        <f>'10月'!M13</f>
        <v>15950659</v>
      </c>
      <c r="AE13" s="6">
        <f>'10月'!N13</f>
        <v>93.6</v>
      </c>
      <c r="AF13" s="128">
        <f>'11月'!L13</f>
        <v>14470861</v>
      </c>
      <c r="AG13" s="130">
        <f>'11月'!M13</f>
        <v>13392139</v>
      </c>
      <c r="AH13" s="6">
        <f>'11月'!N13</f>
        <v>108.1</v>
      </c>
      <c r="AI13" s="128">
        <f>'12月'!L13</f>
        <v>13719461</v>
      </c>
      <c r="AJ13" s="130">
        <f>'12月'!M13</f>
        <v>13738198</v>
      </c>
      <c r="AK13" s="6">
        <f>'12月'!N13</f>
        <v>99.9</v>
      </c>
      <c r="AL13" s="128">
        <f>'3Q'!L13</f>
        <v>43117577</v>
      </c>
      <c r="AM13" s="130">
        <f>'3Q'!M13</f>
        <v>43080996</v>
      </c>
      <c r="AN13" s="6">
        <f>'3Q'!N13</f>
        <v>100.08491215012762</v>
      </c>
      <c r="AO13" s="4">
        <f>'1月'!L13</f>
        <v>11951811</v>
      </c>
      <c r="AP13" s="8">
        <f>'1月'!M13</f>
        <v>11092166</v>
      </c>
      <c r="AQ13" s="6">
        <f>'1月'!N13</f>
        <v>107.8</v>
      </c>
      <c r="AR13" s="4">
        <f>'2月'!L13</f>
        <v>13740397</v>
      </c>
      <c r="AS13" s="8">
        <f>'2月'!M13</f>
        <v>13157185</v>
      </c>
      <c r="AT13" s="6">
        <f>'2月'!N13</f>
        <v>104.4</v>
      </c>
      <c r="AU13" s="4">
        <f>'3月'!L13</f>
        <v>16722094</v>
      </c>
      <c r="AV13" s="8">
        <f>'3月'!M13</f>
        <v>15576582</v>
      </c>
      <c r="AW13" s="6">
        <f>'3月'!N13</f>
        <v>107.4</v>
      </c>
      <c r="AX13" s="4">
        <f>'4Q'!L13</f>
        <v>42414302</v>
      </c>
      <c r="AY13" s="8">
        <f>'4Q'!M13</f>
        <v>39825933</v>
      </c>
      <c r="AZ13" s="6">
        <f>'4Q'!N13</f>
        <v>106.49920492760332</v>
      </c>
    </row>
    <row r="14" spans="1:52" ht="15" customHeight="1" x14ac:dyDescent="0.15">
      <c r="A14" s="43" t="s">
        <v>73</v>
      </c>
      <c r="B14" s="128">
        <f>'4月'!L14</f>
        <v>9579565</v>
      </c>
      <c r="C14" s="129">
        <f>'4月'!M14</f>
        <v>10341439</v>
      </c>
      <c r="D14" s="6">
        <f>'4月'!N14</f>
        <v>92.6</v>
      </c>
      <c r="E14" s="128">
        <f>'5月'!L14</f>
        <v>11492454</v>
      </c>
      <c r="F14" s="129">
        <f>'5月'!M14</f>
        <v>13924892</v>
      </c>
      <c r="G14" s="6">
        <f>'5月'!N14</f>
        <v>82.5</v>
      </c>
      <c r="H14" s="128">
        <f>'6月'!L14</f>
        <v>11929327</v>
      </c>
      <c r="I14" s="129">
        <f>'6月'!M14</f>
        <v>13349655</v>
      </c>
      <c r="J14" s="6">
        <f>'6月'!N14</f>
        <v>89.4</v>
      </c>
      <c r="K14" s="128">
        <f>'1Q'!L14</f>
        <v>33001346</v>
      </c>
      <c r="L14" s="129">
        <f>'1Q'!M14</f>
        <v>37615986</v>
      </c>
      <c r="M14" s="6">
        <f>'1Q'!N14</f>
        <v>87.73223703347827</v>
      </c>
      <c r="N14" s="128">
        <f>'7月'!L14</f>
        <v>11184361</v>
      </c>
      <c r="O14" s="129">
        <f>'7月'!M14</f>
        <v>11871516</v>
      </c>
      <c r="P14" s="6">
        <f>'7月'!N14</f>
        <v>94.2</v>
      </c>
      <c r="Q14" s="128">
        <f>'8月'!L14</f>
        <v>12062057</v>
      </c>
      <c r="R14" s="129">
        <f>'8月'!M14</f>
        <v>12506081</v>
      </c>
      <c r="S14" s="6">
        <f>'8月'!N14</f>
        <v>96.4</v>
      </c>
      <c r="T14" s="128">
        <f>'9月'!L14</f>
        <v>11930745</v>
      </c>
      <c r="U14" s="129">
        <f>'9月'!M14</f>
        <v>11894642</v>
      </c>
      <c r="V14" s="6">
        <f>'9月'!N14</f>
        <v>100.3</v>
      </c>
      <c r="W14" s="128">
        <f>'2Q'!L14</f>
        <v>35177163</v>
      </c>
      <c r="X14" s="129">
        <f>'2Q'!M14</f>
        <v>36272239</v>
      </c>
      <c r="Y14" s="6">
        <f>'2Q'!N14</f>
        <v>96.980952843853942</v>
      </c>
      <c r="Z14" s="128">
        <f>上期!L14</f>
        <v>68178509</v>
      </c>
      <c r="AA14" s="129">
        <f>上期!M14</f>
        <v>73888225</v>
      </c>
      <c r="AB14" s="6">
        <f>上期!N14</f>
        <v>92.272495380691581</v>
      </c>
      <c r="AC14" s="128">
        <f>'10月'!L14</f>
        <v>15997612</v>
      </c>
      <c r="AD14" s="129">
        <f>'10月'!M14</f>
        <v>17912162</v>
      </c>
      <c r="AE14" s="6">
        <f>'10月'!N14</f>
        <v>89.3</v>
      </c>
      <c r="AF14" s="128">
        <f>'11月'!L14</f>
        <v>15843076</v>
      </c>
      <c r="AG14" s="129">
        <f>'11月'!M14</f>
        <v>16270489</v>
      </c>
      <c r="AH14" s="6">
        <f>'11月'!N14</f>
        <v>97.4</v>
      </c>
      <c r="AI14" s="128">
        <f>'12月'!L14</f>
        <v>11557362</v>
      </c>
      <c r="AJ14" s="129">
        <f>'12月'!M14</f>
        <v>12369876</v>
      </c>
      <c r="AK14" s="6">
        <f>'12月'!N14</f>
        <v>93.4</v>
      </c>
      <c r="AL14" s="128">
        <f>'3Q'!L14</f>
        <v>43398050</v>
      </c>
      <c r="AM14" s="129">
        <f>'3Q'!M14</f>
        <v>46552527</v>
      </c>
      <c r="AN14" s="6">
        <f>'3Q'!N14</f>
        <v>93.223832940368638</v>
      </c>
      <c r="AO14" s="4">
        <f>'1月'!L14</f>
        <v>7804440</v>
      </c>
      <c r="AP14" s="5">
        <f>'1月'!M14</f>
        <v>8763470</v>
      </c>
      <c r="AQ14" s="6">
        <f>'1月'!N14</f>
        <v>89.1</v>
      </c>
      <c r="AR14" s="4">
        <f>'2月'!L14</f>
        <v>9358296</v>
      </c>
      <c r="AS14" s="5">
        <f>'2月'!M14</f>
        <v>8510267</v>
      </c>
      <c r="AT14" s="6">
        <f>'2月'!N14</f>
        <v>110</v>
      </c>
      <c r="AU14" s="4">
        <f>'3月'!L14</f>
        <v>10341026</v>
      </c>
      <c r="AV14" s="5">
        <f>'3月'!M14</f>
        <v>10382629</v>
      </c>
      <c r="AW14" s="6">
        <f>'3月'!N14</f>
        <v>99.6</v>
      </c>
      <c r="AX14" s="4">
        <f>'4Q'!L14</f>
        <v>27503762</v>
      </c>
      <c r="AY14" s="5">
        <f>'4Q'!M14</f>
        <v>27656366</v>
      </c>
      <c r="AZ14" s="6">
        <f>'4Q'!N14</f>
        <v>99.448213839808162</v>
      </c>
    </row>
    <row r="15" spans="1:52" ht="15" customHeight="1" x14ac:dyDescent="0.15">
      <c r="A15" s="43" t="s">
        <v>7</v>
      </c>
      <c r="B15" s="128">
        <f>'4月'!L15</f>
        <v>8214841</v>
      </c>
      <c r="C15" s="127">
        <f>'4月'!M15</f>
        <v>8526260</v>
      </c>
      <c r="D15" s="6">
        <f>'4月'!N15</f>
        <v>96.3</v>
      </c>
      <c r="E15" s="128">
        <f>'5月'!L15</f>
        <v>6608726</v>
      </c>
      <c r="F15" s="127">
        <f>'5月'!M15</f>
        <v>6833216</v>
      </c>
      <c r="G15" s="6">
        <f>'5月'!N15</f>
        <v>96.7</v>
      </c>
      <c r="H15" s="128">
        <f>'6月'!L15</f>
        <v>6782509</v>
      </c>
      <c r="I15" s="127">
        <f>'6月'!M15</f>
        <v>7257079</v>
      </c>
      <c r="J15" s="6">
        <f>'6月'!N15</f>
        <v>93.5</v>
      </c>
      <c r="K15" s="128">
        <f>'1Q'!L15</f>
        <v>21606076</v>
      </c>
      <c r="L15" s="127">
        <f>'1Q'!M15</f>
        <v>22616555</v>
      </c>
      <c r="M15" s="6">
        <f>'1Q'!N15</f>
        <v>95.532126798267896</v>
      </c>
      <c r="N15" s="128">
        <f>'7月'!L15</f>
        <v>8787763</v>
      </c>
      <c r="O15" s="127">
        <f>'7月'!M15</f>
        <v>9219898</v>
      </c>
      <c r="P15" s="6">
        <f>'7月'!N15</f>
        <v>95.3</v>
      </c>
      <c r="Q15" s="128">
        <f>'8月'!L15</f>
        <v>7720256</v>
      </c>
      <c r="R15" s="127">
        <f>'8月'!M15</f>
        <v>8835130</v>
      </c>
      <c r="S15" s="6">
        <f>'8月'!N15</f>
        <v>87.4</v>
      </c>
      <c r="T15" s="128">
        <f>'9月'!L15</f>
        <v>8435579</v>
      </c>
      <c r="U15" s="127">
        <f>'9月'!M15</f>
        <v>8198654</v>
      </c>
      <c r="V15" s="6">
        <f>'9月'!N15</f>
        <v>102.9</v>
      </c>
      <c r="W15" s="128">
        <f>'2Q'!L15</f>
        <v>24943598</v>
      </c>
      <c r="X15" s="127">
        <f>'2Q'!M15</f>
        <v>26253682</v>
      </c>
      <c r="Y15" s="6">
        <f>'2Q'!N15</f>
        <v>95.009903753690622</v>
      </c>
      <c r="Z15" s="128">
        <f>上期!L15</f>
        <v>46549674</v>
      </c>
      <c r="AA15" s="127">
        <f>上期!M15</f>
        <v>48870237</v>
      </c>
      <c r="AB15" s="6">
        <f>上期!N15</f>
        <v>95.251582266728107</v>
      </c>
      <c r="AC15" s="128">
        <f>'10月'!L15</f>
        <v>9114811</v>
      </c>
      <c r="AD15" s="127">
        <f>'10月'!M15</f>
        <v>10110761</v>
      </c>
      <c r="AE15" s="6">
        <f>'10月'!N15</f>
        <v>90.1</v>
      </c>
      <c r="AF15" s="128">
        <f>'11月'!L15</f>
        <v>8859996</v>
      </c>
      <c r="AG15" s="127">
        <f>'11月'!M15</f>
        <v>8660028</v>
      </c>
      <c r="AH15" s="6">
        <f>'11月'!N15</f>
        <v>102.3</v>
      </c>
      <c r="AI15" s="128">
        <f>'12月'!L15</f>
        <v>7516440</v>
      </c>
      <c r="AJ15" s="127">
        <f>'12月'!M15</f>
        <v>7402166</v>
      </c>
      <c r="AK15" s="6">
        <f>'12月'!N15</f>
        <v>101.5</v>
      </c>
      <c r="AL15" s="128">
        <f>'3Q'!L15</f>
        <v>25491247</v>
      </c>
      <c r="AM15" s="127">
        <f>'3Q'!M15</f>
        <v>26172955</v>
      </c>
      <c r="AN15" s="6">
        <f>'3Q'!N15</f>
        <v>97.395372436929648</v>
      </c>
      <c r="AO15" s="4">
        <f>'1月'!L15</f>
        <v>6417207</v>
      </c>
      <c r="AP15" s="9">
        <f>'1月'!M15</f>
        <v>6501360</v>
      </c>
      <c r="AQ15" s="6">
        <f>'1月'!N15</f>
        <v>98.7</v>
      </c>
      <c r="AR15" s="4">
        <f>'2月'!L15</f>
        <v>7690419</v>
      </c>
      <c r="AS15" s="9">
        <f>'2月'!M15</f>
        <v>7849451</v>
      </c>
      <c r="AT15" s="6">
        <f>'2月'!N15</f>
        <v>98</v>
      </c>
      <c r="AU15" s="4">
        <f>'3月'!L15</f>
        <v>9373774</v>
      </c>
      <c r="AV15" s="9">
        <f>'3月'!M15</f>
        <v>9516249</v>
      </c>
      <c r="AW15" s="6">
        <f>'3月'!N15</f>
        <v>98.5</v>
      </c>
      <c r="AX15" s="4">
        <f>'4Q'!L15</f>
        <v>23481400</v>
      </c>
      <c r="AY15" s="9">
        <f>'4Q'!M15</f>
        <v>23867060</v>
      </c>
      <c r="AZ15" s="6">
        <f>'4Q'!N15</f>
        <v>98.384132775465432</v>
      </c>
    </row>
    <row r="16" spans="1:52" ht="15" customHeight="1" x14ac:dyDescent="0.15">
      <c r="A16" s="43" t="s">
        <v>74</v>
      </c>
      <c r="B16" s="128">
        <f>'4月'!L16</f>
        <v>8746886</v>
      </c>
      <c r="C16" s="129">
        <f>'4月'!M16</f>
        <v>8788794</v>
      </c>
      <c r="D16" s="6">
        <f>'4月'!N16</f>
        <v>99.5</v>
      </c>
      <c r="E16" s="128">
        <f>'5月'!L16</f>
        <v>8033962</v>
      </c>
      <c r="F16" s="129">
        <f>'5月'!M16</f>
        <v>8293191</v>
      </c>
      <c r="G16" s="6">
        <f>'5月'!N16</f>
        <v>96.9</v>
      </c>
      <c r="H16" s="128">
        <f>'6月'!L16</f>
        <v>9682888</v>
      </c>
      <c r="I16" s="129">
        <f>'6月'!M16</f>
        <v>9675330</v>
      </c>
      <c r="J16" s="6">
        <f>'6月'!N16</f>
        <v>100.1</v>
      </c>
      <c r="K16" s="128">
        <f>'1Q'!L16</f>
        <v>26463736</v>
      </c>
      <c r="L16" s="129">
        <f>'1Q'!M16</f>
        <v>26757315</v>
      </c>
      <c r="M16" s="6">
        <f>'1Q'!N16</f>
        <v>98.902808446961146</v>
      </c>
      <c r="N16" s="128">
        <f>'7月'!L16</f>
        <v>9330186</v>
      </c>
      <c r="O16" s="129">
        <f>'7月'!M16</f>
        <v>9575356</v>
      </c>
      <c r="P16" s="6">
        <f>'7月'!N16</f>
        <v>97.4</v>
      </c>
      <c r="Q16" s="128">
        <f>'8月'!L16</f>
        <v>8418912</v>
      </c>
      <c r="R16" s="129">
        <f>'8月'!M16</f>
        <v>8504257</v>
      </c>
      <c r="S16" s="6">
        <f>'8月'!N16</f>
        <v>99</v>
      </c>
      <c r="T16" s="128">
        <f>'9月'!L16</f>
        <v>9907009</v>
      </c>
      <c r="U16" s="129">
        <f>'9月'!M16</f>
        <v>9187620</v>
      </c>
      <c r="V16" s="6">
        <f>'9月'!N16</f>
        <v>107.8</v>
      </c>
      <c r="W16" s="128">
        <f>'2Q'!L16</f>
        <v>27656107</v>
      </c>
      <c r="X16" s="129">
        <f>'2Q'!M16</f>
        <v>27267233</v>
      </c>
      <c r="Y16" s="6">
        <f>'2Q'!N16</f>
        <v>101.4261586424996</v>
      </c>
      <c r="Z16" s="128">
        <f>上期!L16</f>
        <v>54119843</v>
      </c>
      <c r="AA16" s="129">
        <f>上期!M16</f>
        <v>54024548</v>
      </c>
      <c r="AB16" s="6">
        <f>上期!N16</f>
        <v>100.1763920357094</v>
      </c>
      <c r="AC16" s="128">
        <f>'10月'!L16</f>
        <v>9498576</v>
      </c>
      <c r="AD16" s="129">
        <f>'10月'!M16</f>
        <v>10326411</v>
      </c>
      <c r="AE16" s="6">
        <f>'10月'!N16</f>
        <v>92</v>
      </c>
      <c r="AF16" s="128">
        <f>'11月'!L16</f>
        <v>9523993</v>
      </c>
      <c r="AG16" s="129">
        <f>'11月'!M16</f>
        <v>9423571</v>
      </c>
      <c r="AH16" s="6">
        <f>'11月'!N16</f>
        <v>101.1</v>
      </c>
      <c r="AI16" s="128">
        <f>'12月'!L16</f>
        <v>7671957</v>
      </c>
      <c r="AJ16" s="129">
        <f>'12月'!M16</f>
        <v>7370246</v>
      </c>
      <c r="AK16" s="6">
        <f>'12月'!N16</f>
        <v>104.1</v>
      </c>
      <c r="AL16" s="128">
        <f>'3Q'!L16</f>
        <v>26694526</v>
      </c>
      <c r="AM16" s="129">
        <f>'3Q'!M16</f>
        <v>27120228</v>
      </c>
      <c r="AN16" s="6">
        <f>'3Q'!N16</f>
        <v>98.430315556344141</v>
      </c>
      <c r="AO16" s="4">
        <f>'1月'!L16</f>
        <v>7772398</v>
      </c>
      <c r="AP16" s="5">
        <f>'1月'!M16</f>
        <v>7771389</v>
      </c>
      <c r="AQ16" s="6">
        <f>'1月'!N16</f>
        <v>100</v>
      </c>
      <c r="AR16" s="4">
        <f>'2月'!L16</f>
        <v>8987682</v>
      </c>
      <c r="AS16" s="5">
        <f>'2月'!M16</f>
        <v>8624313</v>
      </c>
      <c r="AT16" s="6">
        <f>'2月'!N16</f>
        <v>104.2</v>
      </c>
      <c r="AU16" s="4">
        <f>'3月'!L16</f>
        <v>10592338</v>
      </c>
      <c r="AV16" s="5">
        <f>'3月'!M16</f>
        <v>9157934</v>
      </c>
      <c r="AW16" s="6">
        <f>'3月'!N16</f>
        <v>115.7</v>
      </c>
      <c r="AX16" s="4">
        <f>'4Q'!L16</f>
        <v>27352418</v>
      </c>
      <c r="AY16" s="5">
        <f>'4Q'!M16</f>
        <v>25553636</v>
      </c>
      <c r="AZ16" s="6">
        <f>'4Q'!N16</f>
        <v>107.03924091272177</v>
      </c>
    </row>
    <row r="17" spans="1:52" ht="15" customHeight="1" x14ac:dyDescent="0.15">
      <c r="A17" s="43" t="s">
        <v>5</v>
      </c>
      <c r="B17" s="128">
        <f>'4月'!L17</f>
        <v>3401830</v>
      </c>
      <c r="C17" s="129">
        <f>'4月'!M17</f>
        <v>3426003</v>
      </c>
      <c r="D17" s="6">
        <f>'4月'!N17</f>
        <v>99.3</v>
      </c>
      <c r="E17" s="128">
        <f>'5月'!L17</f>
        <v>3701059</v>
      </c>
      <c r="F17" s="129">
        <f>'5月'!M17</f>
        <v>3889296</v>
      </c>
      <c r="G17" s="6">
        <f>'5月'!N17</f>
        <v>95.2</v>
      </c>
      <c r="H17" s="128">
        <f>'6月'!L17</f>
        <v>5844893</v>
      </c>
      <c r="I17" s="129">
        <f>'6月'!M17</f>
        <v>5835406</v>
      </c>
      <c r="J17" s="6">
        <f>'6月'!N17</f>
        <v>100.2</v>
      </c>
      <c r="K17" s="128">
        <f>'1Q'!L17</f>
        <v>12947782</v>
      </c>
      <c r="L17" s="129">
        <f>'1Q'!M17</f>
        <v>13150705</v>
      </c>
      <c r="M17" s="6">
        <f>'1Q'!N17</f>
        <v>98.45694204227074</v>
      </c>
      <c r="N17" s="128">
        <f>'7月'!L17</f>
        <v>7696499</v>
      </c>
      <c r="O17" s="129">
        <f>'7月'!M17</f>
        <v>8203660</v>
      </c>
      <c r="P17" s="6">
        <f>'7月'!N17</f>
        <v>93.8</v>
      </c>
      <c r="Q17" s="128">
        <f>'8月'!L17</f>
        <v>4824498</v>
      </c>
      <c r="R17" s="129">
        <f>'8月'!M17</f>
        <v>4975088</v>
      </c>
      <c r="S17" s="6">
        <f>'8月'!N17</f>
        <v>97</v>
      </c>
      <c r="T17" s="128">
        <f>'9月'!L17</f>
        <v>6558786</v>
      </c>
      <c r="U17" s="129">
        <f>'9月'!M17</f>
        <v>6937893</v>
      </c>
      <c r="V17" s="6">
        <f>'9月'!N17</f>
        <v>94.5</v>
      </c>
      <c r="W17" s="128">
        <f>'2Q'!L17</f>
        <v>19079783</v>
      </c>
      <c r="X17" s="129">
        <f>'2Q'!M17</f>
        <v>20116641</v>
      </c>
      <c r="Y17" s="6">
        <f>'2Q'!N17</f>
        <v>94.845769728654005</v>
      </c>
      <c r="Z17" s="128">
        <f>上期!L17</f>
        <v>32027565</v>
      </c>
      <c r="AA17" s="129">
        <f>上期!M17</f>
        <v>33267346</v>
      </c>
      <c r="AB17" s="6">
        <f>上期!N17</f>
        <v>96.273279509582764</v>
      </c>
      <c r="AC17" s="128">
        <f>'10月'!L17</f>
        <v>7428384</v>
      </c>
      <c r="AD17" s="129">
        <f>'10月'!M17</f>
        <v>8225169</v>
      </c>
      <c r="AE17" s="6">
        <f>'10月'!N17</f>
        <v>90.3</v>
      </c>
      <c r="AF17" s="128">
        <f>'11月'!L17</f>
        <v>9828441</v>
      </c>
      <c r="AG17" s="129">
        <f>'11月'!M17</f>
        <v>9920014</v>
      </c>
      <c r="AH17" s="6">
        <f>'11月'!N17</f>
        <v>99.1</v>
      </c>
      <c r="AI17" s="128">
        <f>'12月'!L17</f>
        <v>5280284</v>
      </c>
      <c r="AJ17" s="129">
        <f>'12月'!M17</f>
        <v>5523023</v>
      </c>
      <c r="AK17" s="6">
        <f>'12月'!N17</f>
        <v>95.6</v>
      </c>
      <c r="AL17" s="128">
        <f>'3Q'!L17</f>
        <v>22537109</v>
      </c>
      <c r="AM17" s="129">
        <f>'3Q'!M17</f>
        <v>23668206</v>
      </c>
      <c r="AN17" s="6">
        <f>'3Q'!N17</f>
        <v>95.221027736533983</v>
      </c>
      <c r="AO17" s="4">
        <f>'1月'!L17</f>
        <v>5648999</v>
      </c>
      <c r="AP17" s="5">
        <f>'1月'!M17</f>
        <v>5957224</v>
      </c>
      <c r="AQ17" s="6">
        <f>'1月'!N17</f>
        <v>94.8</v>
      </c>
      <c r="AR17" s="4">
        <f>'2月'!L17</f>
        <v>7591631</v>
      </c>
      <c r="AS17" s="5">
        <f>'2月'!M17</f>
        <v>7762983</v>
      </c>
      <c r="AT17" s="6">
        <f>'2月'!N17</f>
        <v>97.8</v>
      </c>
      <c r="AU17" s="4">
        <f>'3月'!L17</f>
        <v>5724886</v>
      </c>
      <c r="AV17" s="5">
        <f>'3月'!M17</f>
        <v>6188443</v>
      </c>
      <c r="AW17" s="6">
        <f>'3月'!N17</f>
        <v>92.5</v>
      </c>
      <c r="AX17" s="4">
        <f>'4Q'!L17</f>
        <v>18965516</v>
      </c>
      <c r="AY17" s="5">
        <f>'4Q'!M17</f>
        <v>19908650</v>
      </c>
      <c r="AZ17" s="6">
        <f>'4Q'!N17</f>
        <v>95.26269234729628</v>
      </c>
    </row>
    <row r="18" spans="1:52" ht="15" customHeight="1" x14ac:dyDescent="0.15">
      <c r="A18" s="43" t="s">
        <v>4</v>
      </c>
      <c r="B18" s="128">
        <f>'4月'!L18</f>
        <v>6203913</v>
      </c>
      <c r="C18" s="129">
        <f>'4月'!M18</f>
        <v>6355643</v>
      </c>
      <c r="D18" s="6">
        <f>'4月'!N18</f>
        <v>97.6</v>
      </c>
      <c r="E18" s="128">
        <f>'5月'!L18</f>
        <v>7895009</v>
      </c>
      <c r="F18" s="129">
        <f>'5月'!M18</f>
        <v>8459441</v>
      </c>
      <c r="G18" s="6">
        <f>'5月'!N18</f>
        <v>93.3</v>
      </c>
      <c r="H18" s="128">
        <f>'6月'!L18</f>
        <v>8627573</v>
      </c>
      <c r="I18" s="129">
        <f>'6月'!M18</f>
        <v>8095730</v>
      </c>
      <c r="J18" s="6">
        <f>'6月'!N18</f>
        <v>106.6</v>
      </c>
      <c r="K18" s="128">
        <f>'1Q'!L18</f>
        <v>22726495</v>
      </c>
      <c r="L18" s="129">
        <f>'1Q'!M18</f>
        <v>22910814</v>
      </c>
      <c r="M18" s="6">
        <f>'1Q'!N18</f>
        <v>99.195493446893678</v>
      </c>
      <c r="N18" s="128">
        <f>'7月'!L18</f>
        <v>7436365</v>
      </c>
      <c r="O18" s="129">
        <f>'7月'!M18</f>
        <v>7895209</v>
      </c>
      <c r="P18" s="6">
        <f>'7月'!N18</f>
        <v>94.2</v>
      </c>
      <c r="Q18" s="128">
        <f>'8月'!L18</f>
        <v>7133937</v>
      </c>
      <c r="R18" s="129">
        <f>'8月'!M18</f>
        <v>7002218</v>
      </c>
      <c r="S18" s="6">
        <f>'8月'!N18</f>
        <v>101.9</v>
      </c>
      <c r="T18" s="128">
        <f>'9月'!L18</f>
        <v>8322766</v>
      </c>
      <c r="U18" s="129">
        <f>'9月'!M18</f>
        <v>7794791</v>
      </c>
      <c r="V18" s="6">
        <f>'9月'!N18</f>
        <v>106.8</v>
      </c>
      <c r="W18" s="128">
        <f>'2Q'!L18</f>
        <v>22893068</v>
      </c>
      <c r="X18" s="129">
        <f>'2Q'!M18</f>
        <v>22692218</v>
      </c>
      <c r="Y18" s="6">
        <f>'2Q'!N18</f>
        <v>100.88510519333103</v>
      </c>
      <c r="Z18" s="128">
        <f>上期!L18</f>
        <v>45619563</v>
      </c>
      <c r="AA18" s="129">
        <f>上期!M18</f>
        <v>45603032</v>
      </c>
      <c r="AB18" s="6">
        <f>上期!N18</f>
        <v>100.03624978268988</v>
      </c>
      <c r="AC18" s="128">
        <f>'10月'!L18</f>
        <v>10297517</v>
      </c>
      <c r="AD18" s="129">
        <f>'10月'!M18</f>
        <v>10536857</v>
      </c>
      <c r="AE18" s="6">
        <f>'10月'!N18</f>
        <v>97.7</v>
      </c>
      <c r="AF18" s="128">
        <f>'11月'!L18</f>
        <v>8992139</v>
      </c>
      <c r="AG18" s="129">
        <f>'11月'!M18</f>
        <v>8683842</v>
      </c>
      <c r="AH18" s="6">
        <f>'11月'!N18</f>
        <v>103.6</v>
      </c>
      <c r="AI18" s="128">
        <f>'12月'!L18</f>
        <v>8195407</v>
      </c>
      <c r="AJ18" s="129">
        <f>'12月'!M18</f>
        <v>7413444</v>
      </c>
      <c r="AK18" s="6">
        <f>'12月'!N18</f>
        <v>110.5</v>
      </c>
      <c r="AL18" s="128">
        <f>'3Q'!L18</f>
        <v>27485063</v>
      </c>
      <c r="AM18" s="129">
        <f>'3Q'!M18</f>
        <v>26634143</v>
      </c>
      <c r="AN18" s="6">
        <f>'3Q'!N18</f>
        <v>103.19484655466482</v>
      </c>
      <c r="AO18" s="4">
        <f>'1月'!L18</f>
        <v>5164308</v>
      </c>
      <c r="AP18" s="5">
        <f>'1月'!M18</f>
        <v>5188961</v>
      </c>
      <c r="AQ18" s="6">
        <f>'1月'!N18</f>
        <v>99.5</v>
      </c>
      <c r="AR18" s="4">
        <f>'2月'!L18</f>
        <v>6473187</v>
      </c>
      <c r="AS18" s="5">
        <f>'2月'!M18</f>
        <v>5754084</v>
      </c>
      <c r="AT18" s="6">
        <f>'2月'!N18</f>
        <v>112.5</v>
      </c>
      <c r="AU18" s="4">
        <f>'3月'!L18</f>
        <v>7197650</v>
      </c>
      <c r="AV18" s="5">
        <f>'3月'!M18</f>
        <v>6403992</v>
      </c>
      <c r="AW18" s="6">
        <f>'3月'!N18</f>
        <v>112.4</v>
      </c>
      <c r="AX18" s="4">
        <f>'4Q'!L18</f>
        <v>18835145</v>
      </c>
      <c r="AY18" s="5">
        <f>'4Q'!M18</f>
        <v>17347037</v>
      </c>
      <c r="AZ18" s="6">
        <f>'4Q'!N18</f>
        <v>108.57845636692882</v>
      </c>
    </row>
    <row r="19" spans="1:52" ht="15" customHeight="1" x14ac:dyDescent="0.15">
      <c r="A19" s="43" t="s">
        <v>6</v>
      </c>
      <c r="B19" s="128">
        <f>'4月'!L19</f>
        <v>4554050</v>
      </c>
      <c r="C19" s="129">
        <f>'4月'!M19</f>
        <v>4741153</v>
      </c>
      <c r="D19" s="6">
        <f>'4月'!N19</f>
        <v>96.1</v>
      </c>
      <c r="E19" s="128">
        <f>'5月'!L19</f>
        <v>4377263</v>
      </c>
      <c r="F19" s="129">
        <f>'5月'!M19</f>
        <v>4771057</v>
      </c>
      <c r="G19" s="6">
        <f>'5月'!N19</f>
        <v>91.7</v>
      </c>
      <c r="H19" s="128">
        <f>'6月'!L19</f>
        <v>4530848</v>
      </c>
      <c r="I19" s="129">
        <f>'6月'!M19</f>
        <v>4840334</v>
      </c>
      <c r="J19" s="6">
        <f>'6月'!N19</f>
        <v>93.6</v>
      </c>
      <c r="K19" s="128">
        <f>'1Q'!L19</f>
        <v>13462161</v>
      </c>
      <c r="L19" s="129">
        <f>'1Q'!M19</f>
        <v>14352544</v>
      </c>
      <c r="M19" s="6">
        <f>'1Q'!N19</f>
        <v>93.796340216758793</v>
      </c>
      <c r="N19" s="128">
        <f>'7月'!L19</f>
        <v>4078020</v>
      </c>
      <c r="O19" s="129">
        <f>'7月'!M19</f>
        <v>4050225</v>
      </c>
      <c r="P19" s="6">
        <f>'7月'!N19</f>
        <v>100.7</v>
      </c>
      <c r="Q19" s="128">
        <f>'8月'!L19</f>
        <v>3448693</v>
      </c>
      <c r="R19" s="129">
        <f>'8月'!M19</f>
        <v>3610044</v>
      </c>
      <c r="S19" s="6">
        <f>'8月'!N19</f>
        <v>95.5</v>
      </c>
      <c r="T19" s="128">
        <f>'9月'!L19</f>
        <v>3971787</v>
      </c>
      <c r="U19" s="129">
        <f>'9月'!M19</f>
        <v>4522486</v>
      </c>
      <c r="V19" s="6">
        <f>'9月'!N19</f>
        <v>87.8</v>
      </c>
      <c r="W19" s="128">
        <f>'2Q'!L19</f>
        <v>11498500</v>
      </c>
      <c r="X19" s="129">
        <f>'2Q'!M19</f>
        <v>12182755</v>
      </c>
      <c r="Y19" s="6">
        <f>'2Q'!N19</f>
        <v>94.383413275568614</v>
      </c>
      <c r="Z19" s="128">
        <f>上期!L19</f>
        <v>24960661</v>
      </c>
      <c r="AA19" s="129">
        <f>上期!M19</f>
        <v>26535299</v>
      </c>
      <c r="AB19" s="6">
        <f>上期!N19</f>
        <v>94.065874290694822</v>
      </c>
      <c r="AC19" s="128">
        <f>'10月'!L19</f>
        <v>4700630</v>
      </c>
      <c r="AD19" s="129">
        <f>'10月'!M19</f>
        <v>5190957</v>
      </c>
      <c r="AE19" s="6">
        <f>'10月'!N19</f>
        <v>90.6</v>
      </c>
      <c r="AF19" s="128">
        <f>'11月'!L19</f>
        <v>5406252</v>
      </c>
      <c r="AG19" s="129">
        <f>'11月'!M19</f>
        <v>5853572</v>
      </c>
      <c r="AH19" s="6">
        <f>'11月'!N19</f>
        <v>92.4</v>
      </c>
      <c r="AI19" s="128">
        <f>'12月'!L19</f>
        <v>3303317</v>
      </c>
      <c r="AJ19" s="129">
        <f>'12月'!M19</f>
        <v>3574186</v>
      </c>
      <c r="AK19" s="6">
        <f>'12月'!N19</f>
        <v>92.4</v>
      </c>
      <c r="AL19" s="128">
        <f>'3Q'!L19</f>
        <v>13410199</v>
      </c>
      <c r="AM19" s="129">
        <f>'3Q'!M19</f>
        <v>14618715</v>
      </c>
      <c r="AN19" s="6">
        <f>'3Q'!N19</f>
        <v>91.733090083499135</v>
      </c>
      <c r="AO19" s="4">
        <f>'1月'!L19</f>
        <v>3112127</v>
      </c>
      <c r="AP19" s="5">
        <f>'1月'!M19</f>
        <v>3236661</v>
      </c>
      <c r="AQ19" s="6">
        <f>'1月'!N19</f>
        <v>96.2</v>
      </c>
      <c r="AR19" s="4">
        <f>'2月'!L19</f>
        <v>2598535</v>
      </c>
      <c r="AS19" s="5">
        <f>'2月'!M19</f>
        <v>3178824</v>
      </c>
      <c r="AT19" s="6">
        <f>'2月'!N19</f>
        <v>81.7</v>
      </c>
      <c r="AU19" s="4">
        <f>'3月'!L19</f>
        <v>4195427</v>
      </c>
      <c r="AV19" s="5">
        <f>'3月'!M19</f>
        <v>4143045</v>
      </c>
      <c r="AW19" s="6">
        <f>'3月'!N19</f>
        <v>101.3</v>
      </c>
      <c r="AX19" s="4">
        <f>'4Q'!L19</f>
        <v>9906089</v>
      </c>
      <c r="AY19" s="5">
        <f>'4Q'!M19</f>
        <v>10558530</v>
      </c>
      <c r="AZ19" s="6">
        <f>'4Q'!N19</f>
        <v>93.820721255705095</v>
      </c>
    </row>
    <row r="20" spans="1:52" ht="15" customHeight="1" x14ac:dyDescent="0.15">
      <c r="A20" s="43" t="s">
        <v>45</v>
      </c>
      <c r="B20" s="128">
        <f>'4月'!L20</f>
        <v>3155927</v>
      </c>
      <c r="C20" s="129">
        <f>'4月'!M20</f>
        <v>3654386</v>
      </c>
      <c r="D20" s="6">
        <f>'4月'!N20</f>
        <v>86.4</v>
      </c>
      <c r="E20" s="128">
        <f>'5月'!L20</f>
        <v>3267094</v>
      </c>
      <c r="F20" s="129">
        <f>'5月'!M20</f>
        <v>3930160</v>
      </c>
      <c r="G20" s="6">
        <f>'5月'!N20</f>
        <v>83.1</v>
      </c>
      <c r="H20" s="128">
        <f>'6月'!L20</f>
        <v>3769296</v>
      </c>
      <c r="I20" s="129">
        <f>'6月'!M20</f>
        <v>4179521</v>
      </c>
      <c r="J20" s="6">
        <f>'6月'!N20</f>
        <v>90.2</v>
      </c>
      <c r="K20" s="128">
        <f>'1Q'!L20</f>
        <v>10192317</v>
      </c>
      <c r="L20" s="129">
        <f>'1Q'!M20</f>
        <v>11764067</v>
      </c>
      <c r="M20" s="6">
        <f>'1Q'!N20</f>
        <v>86.63939945258727</v>
      </c>
      <c r="N20" s="128">
        <f>'7月'!L20</f>
        <v>3280746</v>
      </c>
      <c r="O20" s="129">
        <f>'7月'!M20</f>
        <v>4585780</v>
      </c>
      <c r="P20" s="6">
        <f>'7月'!N20</f>
        <v>71.5</v>
      </c>
      <c r="Q20" s="128">
        <f>'8月'!L20</f>
        <v>3652772</v>
      </c>
      <c r="R20" s="129">
        <f>'8月'!M20</f>
        <v>3973413</v>
      </c>
      <c r="S20" s="6">
        <f>'8月'!N20</f>
        <v>91.9</v>
      </c>
      <c r="T20" s="128">
        <f>'9月'!L20</f>
        <v>3826076</v>
      </c>
      <c r="U20" s="129">
        <f>'9月'!M20</f>
        <v>4053443</v>
      </c>
      <c r="V20" s="6">
        <f>'9月'!N20</f>
        <v>94.4</v>
      </c>
      <c r="W20" s="128">
        <f>'2Q'!L20</f>
        <v>10759594</v>
      </c>
      <c r="X20" s="129">
        <f>'2Q'!M20</f>
        <v>12612636</v>
      </c>
      <c r="Y20" s="6">
        <f>'2Q'!N20</f>
        <v>85.30805138592757</v>
      </c>
      <c r="Z20" s="128">
        <f>上期!L20</f>
        <v>20951911</v>
      </c>
      <c r="AA20" s="129">
        <f>上期!M20</f>
        <v>24376703</v>
      </c>
      <c r="AB20" s="6">
        <f>上期!N20</f>
        <v>85.95055287009076</v>
      </c>
      <c r="AC20" s="128">
        <f>'10月'!L20</f>
        <v>3827720</v>
      </c>
      <c r="AD20" s="129">
        <f>'10月'!M20</f>
        <v>4110424</v>
      </c>
      <c r="AE20" s="6">
        <f>'10月'!N20</f>
        <v>93.1</v>
      </c>
      <c r="AF20" s="128">
        <f>'11月'!L20</f>
        <v>3528391</v>
      </c>
      <c r="AG20" s="129">
        <f>'11月'!M20</f>
        <v>4076868</v>
      </c>
      <c r="AH20" s="6">
        <f>'11月'!N20</f>
        <v>86.5</v>
      </c>
      <c r="AI20" s="128">
        <f>'12月'!L20</f>
        <v>2816560</v>
      </c>
      <c r="AJ20" s="129">
        <f>'12月'!M20</f>
        <v>2872632</v>
      </c>
      <c r="AK20" s="6">
        <f>'12月'!N20</f>
        <v>98</v>
      </c>
      <c r="AL20" s="128">
        <f>'3Q'!L20</f>
        <v>10172671</v>
      </c>
      <c r="AM20" s="129">
        <f>'3Q'!M20</f>
        <v>11059924</v>
      </c>
      <c r="AN20" s="6">
        <f>'3Q'!N20</f>
        <v>91.977765850832256</v>
      </c>
      <c r="AO20" s="4">
        <f>'1月'!L20</f>
        <v>2713539</v>
      </c>
      <c r="AP20" s="5">
        <f>'1月'!M20</f>
        <v>2620592</v>
      </c>
      <c r="AQ20" s="6">
        <f>'1月'!N20</f>
        <v>103.5</v>
      </c>
      <c r="AR20" s="4">
        <f>'2月'!L20</f>
        <v>3132144</v>
      </c>
      <c r="AS20" s="5">
        <f>'2月'!M20</f>
        <v>3665447</v>
      </c>
      <c r="AT20" s="6">
        <f>'2月'!N20</f>
        <v>85.5</v>
      </c>
      <c r="AU20" s="4">
        <f>'3月'!L20</f>
        <v>4253625</v>
      </c>
      <c r="AV20" s="5">
        <f>'3月'!M20</f>
        <v>3789868</v>
      </c>
      <c r="AW20" s="6">
        <f>'3月'!N20</f>
        <v>112.2</v>
      </c>
      <c r="AX20" s="4">
        <f>'4Q'!L20</f>
        <v>10099308</v>
      </c>
      <c r="AY20" s="5">
        <f>'4Q'!M20</f>
        <v>10075907</v>
      </c>
      <c r="AZ20" s="6">
        <f>'4Q'!N20</f>
        <v>100.2322470820741</v>
      </c>
    </row>
    <row r="21" spans="1:52" ht="15" customHeight="1" x14ac:dyDescent="0.15">
      <c r="A21" s="43" t="s">
        <v>75</v>
      </c>
      <c r="B21" s="128">
        <f>'4月'!L21</f>
        <v>4593275</v>
      </c>
      <c r="C21" s="129">
        <f>'4月'!M21</f>
        <v>3114062</v>
      </c>
      <c r="D21" s="6">
        <f>'4月'!N21</f>
        <v>147.5</v>
      </c>
      <c r="E21" s="128">
        <f>'5月'!L21</f>
        <v>3942201</v>
      </c>
      <c r="F21" s="129">
        <f>'5月'!M21</f>
        <v>3514134</v>
      </c>
      <c r="G21" s="6">
        <f>'5月'!N21</f>
        <v>112.2</v>
      </c>
      <c r="H21" s="128">
        <f>'6月'!L21</f>
        <v>3143780</v>
      </c>
      <c r="I21" s="129">
        <f>'6月'!M21</f>
        <v>2786463</v>
      </c>
      <c r="J21" s="6">
        <f>'6月'!N21</f>
        <v>112.8</v>
      </c>
      <c r="K21" s="128">
        <f>'1Q'!L21</f>
        <v>11679256</v>
      </c>
      <c r="L21" s="129">
        <f>'1Q'!M21</f>
        <v>9414659</v>
      </c>
      <c r="M21" s="6">
        <f>'1Q'!N21</f>
        <v>124.05394608556719</v>
      </c>
      <c r="N21" s="128">
        <f>'7月'!L21</f>
        <v>4162677</v>
      </c>
      <c r="O21" s="129">
        <f>'7月'!M21</f>
        <v>3469061</v>
      </c>
      <c r="P21" s="6">
        <f>'7月'!N21</f>
        <v>120</v>
      </c>
      <c r="Q21" s="128">
        <f>'8月'!L21</f>
        <v>6975241</v>
      </c>
      <c r="R21" s="129">
        <f>'8月'!M21</f>
        <v>5853492</v>
      </c>
      <c r="S21" s="6">
        <f>'8月'!N21</f>
        <v>119.2</v>
      </c>
      <c r="T21" s="128">
        <f>'9月'!L21</f>
        <v>5145403</v>
      </c>
      <c r="U21" s="129">
        <f>'9月'!M21</f>
        <v>5556474</v>
      </c>
      <c r="V21" s="6">
        <f>'9月'!N21</f>
        <v>92.6</v>
      </c>
      <c r="W21" s="128">
        <f>'2Q'!L21</f>
        <v>16283321</v>
      </c>
      <c r="X21" s="129">
        <f>'2Q'!M21</f>
        <v>14879027</v>
      </c>
      <c r="Y21" s="6">
        <f>'2Q'!N21</f>
        <v>109.43807683123366</v>
      </c>
      <c r="Z21" s="128">
        <f>上期!L21</f>
        <v>27962577</v>
      </c>
      <c r="AA21" s="129">
        <f>上期!M21</f>
        <v>24293686</v>
      </c>
      <c r="AB21" s="6">
        <f>上期!N21</f>
        <v>115.10224096911436</v>
      </c>
      <c r="AC21" s="128">
        <f>'10月'!L21</f>
        <v>3771163</v>
      </c>
      <c r="AD21" s="129">
        <f>'10月'!M21</f>
        <v>3318307</v>
      </c>
      <c r="AE21" s="6">
        <f>'10月'!N21</f>
        <v>113.6</v>
      </c>
      <c r="AF21" s="128">
        <f>'11月'!L21</f>
        <v>3697928</v>
      </c>
      <c r="AG21" s="129">
        <f>'11月'!M21</f>
        <v>3095642</v>
      </c>
      <c r="AH21" s="6">
        <f>'11月'!N21</f>
        <v>119.5</v>
      </c>
      <c r="AI21" s="128">
        <f>'12月'!L21</f>
        <v>5922929</v>
      </c>
      <c r="AJ21" s="129">
        <f>'12月'!M21</f>
        <v>5372595</v>
      </c>
      <c r="AK21" s="6">
        <f>'12月'!N21</f>
        <v>110.2</v>
      </c>
      <c r="AL21" s="128">
        <f>'3Q'!L21</f>
        <v>13392020</v>
      </c>
      <c r="AM21" s="129">
        <f>'3Q'!M21</f>
        <v>11786544</v>
      </c>
      <c r="AN21" s="6">
        <f>'3Q'!N21</f>
        <v>113.62126166923909</v>
      </c>
      <c r="AO21" s="4">
        <f>'1月'!L21</f>
        <v>3937013</v>
      </c>
      <c r="AP21" s="5">
        <f>'1月'!M21</f>
        <v>2975305</v>
      </c>
      <c r="AQ21" s="6">
        <f>'1月'!N21</f>
        <v>132.30000000000001</v>
      </c>
      <c r="AR21" s="4">
        <f>'2月'!L21</f>
        <v>4119420</v>
      </c>
      <c r="AS21" s="5">
        <f>'2月'!M21</f>
        <v>3524777</v>
      </c>
      <c r="AT21" s="6">
        <f>'2月'!N21</f>
        <v>116.9</v>
      </c>
      <c r="AU21" s="4">
        <f>'3月'!L21</f>
        <v>5700459</v>
      </c>
      <c r="AV21" s="5">
        <f>'3月'!M21</f>
        <v>4533254</v>
      </c>
      <c r="AW21" s="6">
        <f>'3月'!N21</f>
        <v>125.8</v>
      </c>
      <c r="AX21" s="4">
        <f>'4Q'!L21</f>
        <v>13756892</v>
      </c>
      <c r="AY21" s="5">
        <f>'4Q'!M21</f>
        <v>11033336</v>
      </c>
      <c r="AZ21" s="6">
        <f>'4Q'!N21</f>
        <v>124.68479161696879</v>
      </c>
    </row>
    <row r="22" spans="1:52" ht="15" customHeight="1" x14ac:dyDescent="0.15">
      <c r="A22" s="43" t="s">
        <v>10</v>
      </c>
      <c r="B22" s="128">
        <f>'4月'!L22</f>
        <v>2444870</v>
      </c>
      <c r="C22" s="129">
        <f>'4月'!M22</f>
        <v>2637458</v>
      </c>
      <c r="D22" s="6">
        <f>'4月'!N22</f>
        <v>92.7</v>
      </c>
      <c r="E22" s="128">
        <f>'5月'!L22</f>
        <v>2627782</v>
      </c>
      <c r="F22" s="129">
        <f>'5月'!M22</f>
        <v>3133311</v>
      </c>
      <c r="G22" s="6">
        <f>'5月'!N22</f>
        <v>83.9</v>
      </c>
      <c r="H22" s="128">
        <f>'6月'!L22</f>
        <v>2844999</v>
      </c>
      <c r="I22" s="129">
        <f>'6月'!M22</f>
        <v>2992133</v>
      </c>
      <c r="J22" s="6">
        <f>'6月'!N22</f>
        <v>95.1</v>
      </c>
      <c r="K22" s="128">
        <f>'1Q'!L22</f>
        <v>7917651</v>
      </c>
      <c r="L22" s="129">
        <f>'1Q'!M22</f>
        <v>8762902</v>
      </c>
      <c r="M22" s="6">
        <f>'1Q'!N22</f>
        <v>90.354211424480155</v>
      </c>
      <c r="N22" s="128">
        <f>'7月'!L22</f>
        <v>2927401</v>
      </c>
      <c r="O22" s="129">
        <f>'7月'!M22</f>
        <v>3323548</v>
      </c>
      <c r="P22" s="6">
        <f>'7月'!N22</f>
        <v>88.1</v>
      </c>
      <c r="Q22" s="128">
        <f>'8月'!L22</f>
        <v>3162307</v>
      </c>
      <c r="R22" s="129">
        <f>'8月'!M22</f>
        <v>3048849</v>
      </c>
      <c r="S22" s="6">
        <f>'8月'!N22</f>
        <v>103.7</v>
      </c>
      <c r="T22" s="128">
        <f>'9月'!L22</f>
        <v>3099276</v>
      </c>
      <c r="U22" s="129">
        <f>'9月'!M22</f>
        <v>3643225</v>
      </c>
      <c r="V22" s="6">
        <f>'9月'!N22</f>
        <v>85.1</v>
      </c>
      <c r="W22" s="128">
        <f>'2Q'!L22</f>
        <v>9188984</v>
      </c>
      <c r="X22" s="129">
        <f>'2Q'!M22</f>
        <v>10015622</v>
      </c>
      <c r="Y22" s="6">
        <f>'2Q'!N22</f>
        <v>91.746513596459607</v>
      </c>
      <c r="Z22" s="128">
        <f>上期!L22</f>
        <v>17106635</v>
      </c>
      <c r="AA22" s="129">
        <f>上期!M22</f>
        <v>18778524</v>
      </c>
      <c r="AB22" s="6">
        <f>上期!N22</f>
        <v>91.096802922316996</v>
      </c>
      <c r="AC22" s="128">
        <f>'10月'!L22</f>
        <v>3698273</v>
      </c>
      <c r="AD22" s="129">
        <f>'10月'!M22</f>
        <v>3844232</v>
      </c>
      <c r="AE22" s="6">
        <f>'10月'!N22</f>
        <v>96.2</v>
      </c>
      <c r="AF22" s="128">
        <f>'11月'!L22</f>
        <v>3307761</v>
      </c>
      <c r="AG22" s="129">
        <f>'11月'!M22</f>
        <v>3739547</v>
      </c>
      <c r="AH22" s="6">
        <f>'11月'!N22</f>
        <v>88.5</v>
      </c>
      <c r="AI22" s="128">
        <f>'12月'!L22</f>
        <v>2758648</v>
      </c>
      <c r="AJ22" s="129">
        <f>'12月'!M22</f>
        <v>2851438</v>
      </c>
      <c r="AK22" s="6">
        <f>'12月'!N22</f>
        <v>96.7</v>
      </c>
      <c r="AL22" s="128">
        <f>'3Q'!L22</f>
        <v>9764682</v>
      </c>
      <c r="AM22" s="129">
        <f>'3Q'!M22</f>
        <v>10435217</v>
      </c>
      <c r="AN22" s="6">
        <f>'3Q'!N22</f>
        <v>93.574307079574865</v>
      </c>
      <c r="AO22" s="4">
        <f>'1月'!L22</f>
        <v>2240897</v>
      </c>
      <c r="AP22" s="5">
        <f>'1月'!M22</f>
        <v>2478855</v>
      </c>
      <c r="AQ22" s="6">
        <f>'1月'!N22</f>
        <v>90.4</v>
      </c>
      <c r="AR22" s="4">
        <f>'2月'!L22</f>
        <v>2808352</v>
      </c>
      <c r="AS22" s="5">
        <f>'2月'!M22</f>
        <v>2956961</v>
      </c>
      <c r="AT22" s="6">
        <f>'2月'!N22</f>
        <v>95</v>
      </c>
      <c r="AU22" s="4">
        <f>'3月'!L22</f>
        <v>3391728</v>
      </c>
      <c r="AV22" s="5">
        <f>'3月'!M22</f>
        <v>3571101</v>
      </c>
      <c r="AW22" s="6">
        <f>'3月'!N22</f>
        <v>95</v>
      </c>
      <c r="AX22" s="4">
        <f>'4Q'!L22</f>
        <v>8440977</v>
      </c>
      <c r="AY22" s="5">
        <f>'4Q'!M22</f>
        <v>9006917</v>
      </c>
      <c r="AZ22" s="6">
        <f>'4Q'!N22</f>
        <v>93.716606914441428</v>
      </c>
    </row>
    <row r="23" spans="1:52" ht="15" customHeight="1" x14ac:dyDescent="0.15">
      <c r="A23" s="43" t="s">
        <v>9</v>
      </c>
      <c r="B23" s="128">
        <f>'4月'!L23</f>
        <v>2317591</v>
      </c>
      <c r="C23" s="129">
        <f>'4月'!M23</f>
        <v>2179930</v>
      </c>
      <c r="D23" s="6">
        <f>'4月'!N23</f>
        <v>106.3</v>
      </c>
      <c r="E23" s="128">
        <f>'5月'!L23</f>
        <v>3311431</v>
      </c>
      <c r="F23" s="129">
        <f>'5月'!M23</f>
        <v>3284877</v>
      </c>
      <c r="G23" s="6">
        <f>'5月'!N23</f>
        <v>100.8</v>
      </c>
      <c r="H23" s="128">
        <f>'6月'!L23</f>
        <v>3943516</v>
      </c>
      <c r="I23" s="129">
        <f>'6月'!M23</f>
        <v>4192106</v>
      </c>
      <c r="J23" s="6">
        <f>'6月'!N23</f>
        <v>94.1</v>
      </c>
      <c r="K23" s="128">
        <f>'1Q'!L23</f>
        <v>9572538</v>
      </c>
      <c r="L23" s="129">
        <f>'1Q'!M23</f>
        <v>9656913</v>
      </c>
      <c r="M23" s="6">
        <f>'1Q'!N23</f>
        <v>99.126273582458495</v>
      </c>
      <c r="N23" s="128">
        <f>'7月'!L23</f>
        <v>3962845</v>
      </c>
      <c r="O23" s="129">
        <f>'7月'!M23</f>
        <v>4289251</v>
      </c>
      <c r="P23" s="6">
        <f>'7月'!N23</f>
        <v>92.4</v>
      </c>
      <c r="Q23" s="128">
        <f>'8月'!L23</f>
        <v>6032263</v>
      </c>
      <c r="R23" s="129">
        <f>'8月'!M23</f>
        <v>6212139</v>
      </c>
      <c r="S23" s="6">
        <f>'8月'!N23</f>
        <v>97.1</v>
      </c>
      <c r="T23" s="128">
        <f>'9月'!L23</f>
        <v>4429670</v>
      </c>
      <c r="U23" s="129">
        <f>'9月'!M23</f>
        <v>4445796</v>
      </c>
      <c r="V23" s="6">
        <f>'9月'!N23</f>
        <v>99.6</v>
      </c>
      <c r="W23" s="128">
        <f>'2Q'!L23</f>
        <v>14424778</v>
      </c>
      <c r="X23" s="129">
        <f>'2Q'!M23</f>
        <v>14947186</v>
      </c>
      <c r="Y23" s="6">
        <f>'2Q'!N23</f>
        <v>96.504974247326558</v>
      </c>
      <c r="Z23" s="128">
        <f>上期!L23</f>
        <v>23997316</v>
      </c>
      <c r="AA23" s="129">
        <f>上期!M23</f>
        <v>24604099</v>
      </c>
      <c r="AB23" s="6">
        <f>上期!N23</f>
        <v>97.533813369877919</v>
      </c>
      <c r="AC23" s="128">
        <f>'10月'!L23</f>
        <v>4984025</v>
      </c>
      <c r="AD23" s="129">
        <f>'10月'!M23</f>
        <v>5301059</v>
      </c>
      <c r="AE23" s="6">
        <f>'10月'!N23</f>
        <v>94</v>
      </c>
      <c r="AF23" s="128">
        <f>'11月'!L23</f>
        <v>3570172</v>
      </c>
      <c r="AG23" s="129">
        <f>'11月'!M23</f>
        <v>4350081</v>
      </c>
      <c r="AH23" s="6">
        <f>'11月'!N23</f>
        <v>82.1</v>
      </c>
      <c r="AI23" s="128">
        <f>'12月'!L23</f>
        <v>4376209</v>
      </c>
      <c r="AJ23" s="129">
        <f>'12月'!M23</f>
        <v>5041828</v>
      </c>
      <c r="AK23" s="6">
        <f>'12月'!N23</f>
        <v>86.8</v>
      </c>
      <c r="AL23" s="128">
        <f>'3Q'!L23</f>
        <v>12930406</v>
      </c>
      <c r="AM23" s="129">
        <f>'3Q'!M23</f>
        <v>14692968</v>
      </c>
      <c r="AN23" s="6">
        <f>'3Q'!N23</f>
        <v>88.004043839202538</v>
      </c>
      <c r="AO23" s="4">
        <f>'1月'!L23</f>
        <v>4451916</v>
      </c>
      <c r="AP23" s="5">
        <f>'1月'!M23</f>
        <v>5206180</v>
      </c>
      <c r="AQ23" s="6">
        <f>'1月'!N23</f>
        <v>85.5</v>
      </c>
      <c r="AR23" s="4">
        <f>'2月'!L23</f>
        <v>7823120</v>
      </c>
      <c r="AS23" s="5">
        <f>'2月'!M23</f>
        <v>9121838</v>
      </c>
      <c r="AT23" s="6">
        <f>'2月'!N23</f>
        <v>85.8</v>
      </c>
      <c r="AU23" s="4">
        <f>'3月'!L23</f>
        <v>8972146</v>
      </c>
      <c r="AV23" s="5">
        <f>'3月'!M23</f>
        <v>9401862</v>
      </c>
      <c r="AW23" s="6">
        <f>'3月'!N23</f>
        <v>95.4</v>
      </c>
      <c r="AX23" s="4">
        <f>'4Q'!L23</f>
        <v>21247182</v>
      </c>
      <c r="AY23" s="5">
        <f>'4Q'!M23</f>
        <v>23729880</v>
      </c>
      <c r="AZ23" s="6">
        <f>'4Q'!N23</f>
        <v>89.537671492649778</v>
      </c>
    </row>
    <row r="24" spans="1:52" ht="15" customHeight="1" x14ac:dyDescent="0.15">
      <c r="A24" s="43" t="s">
        <v>11</v>
      </c>
      <c r="B24" s="128">
        <f>'4月'!L24</f>
        <v>3434470</v>
      </c>
      <c r="C24" s="129">
        <f>'4月'!M24</f>
        <v>3433825</v>
      </c>
      <c r="D24" s="6">
        <f>'4月'!N24</f>
        <v>100</v>
      </c>
      <c r="E24" s="128">
        <f>'5月'!L24</f>
        <v>3700938</v>
      </c>
      <c r="F24" s="129">
        <f>'5月'!M24</f>
        <v>3762653</v>
      </c>
      <c r="G24" s="6">
        <f>'5月'!N24</f>
        <v>98.4</v>
      </c>
      <c r="H24" s="128">
        <f>'6月'!L24</f>
        <v>4240449</v>
      </c>
      <c r="I24" s="129">
        <f>'6月'!M24</f>
        <v>4288914</v>
      </c>
      <c r="J24" s="6">
        <f>'6月'!N24</f>
        <v>98.9</v>
      </c>
      <c r="K24" s="128">
        <f>'1Q'!L24</f>
        <v>11375857</v>
      </c>
      <c r="L24" s="129">
        <f>'1Q'!M24</f>
        <v>11485392</v>
      </c>
      <c r="M24" s="6">
        <f>'1Q'!N24</f>
        <v>99.046310304428445</v>
      </c>
      <c r="N24" s="128">
        <f>'7月'!L24</f>
        <v>4602108</v>
      </c>
      <c r="O24" s="129">
        <f>'7月'!M24</f>
        <v>4413244</v>
      </c>
      <c r="P24" s="6">
        <f>'7月'!N24</f>
        <v>104.3</v>
      </c>
      <c r="Q24" s="128">
        <f>'8月'!L24</f>
        <v>4217434</v>
      </c>
      <c r="R24" s="129">
        <f>'8月'!M24</f>
        <v>4535471</v>
      </c>
      <c r="S24" s="6">
        <f>'8月'!N24</f>
        <v>93</v>
      </c>
      <c r="T24" s="128">
        <f>'9月'!L24</f>
        <v>4409929</v>
      </c>
      <c r="U24" s="129">
        <f>'9月'!M24</f>
        <v>4696280</v>
      </c>
      <c r="V24" s="6">
        <f>'9月'!N24</f>
        <v>93.9</v>
      </c>
      <c r="W24" s="128">
        <f>'2Q'!L24</f>
        <v>13229471</v>
      </c>
      <c r="X24" s="129">
        <f>'2Q'!M24</f>
        <v>13644995</v>
      </c>
      <c r="Y24" s="6">
        <f>'2Q'!N24</f>
        <v>96.954751540766409</v>
      </c>
      <c r="Z24" s="128">
        <f>上期!L24</f>
        <v>24605328</v>
      </c>
      <c r="AA24" s="129">
        <f>上期!M24</f>
        <v>25130387</v>
      </c>
      <c r="AB24" s="6">
        <f>上期!N24</f>
        <v>97.910660906256638</v>
      </c>
      <c r="AC24" s="128">
        <f>'10月'!L24</f>
        <v>4422291</v>
      </c>
      <c r="AD24" s="129">
        <f>'10月'!M24</f>
        <v>4296148</v>
      </c>
      <c r="AE24" s="6">
        <f>'10月'!N24</f>
        <v>102.9</v>
      </c>
      <c r="AF24" s="128">
        <f>'11月'!L24</f>
        <v>4517833</v>
      </c>
      <c r="AG24" s="129">
        <f>'11月'!M24</f>
        <v>4401699</v>
      </c>
      <c r="AH24" s="6">
        <f>'11月'!N24</f>
        <v>102.6</v>
      </c>
      <c r="AI24" s="128">
        <f>'12月'!L24</f>
        <v>3370759</v>
      </c>
      <c r="AJ24" s="129">
        <f>'12月'!M24</f>
        <v>3341831</v>
      </c>
      <c r="AK24" s="6">
        <f>'12月'!N24</f>
        <v>100.9</v>
      </c>
      <c r="AL24" s="128">
        <f>'3Q'!L24</f>
        <v>12310883</v>
      </c>
      <c r="AM24" s="129">
        <f>'3Q'!M24</f>
        <v>12039678</v>
      </c>
      <c r="AN24" s="6">
        <f>'3Q'!N24</f>
        <v>102.25259346637013</v>
      </c>
      <c r="AO24" s="4">
        <f>'1月'!L24</f>
        <v>3550690</v>
      </c>
      <c r="AP24" s="5">
        <f>'1月'!M24</f>
        <v>3450038</v>
      </c>
      <c r="AQ24" s="6">
        <f>'1月'!N24</f>
        <v>102.9</v>
      </c>
      <c r="AR24" s="4">
        <f>'2月'!L24</f>
        <v>3863584</v>
      </c>
      <c r="AS24" s="5">
        <f>'2月'!M24</f>
        <v>3803286</v>
      </c>
      <c r="AT24" s="6">
        <f>'2月'!N24</f>
        <v>101.6</v>
      </c>
      <c r="AU24" s="4">
        <f>'3月'!L24</f>
        <v>4536708</v>
      </c>
      <c r="AV24" s="5">
        <f>'3月'!M24</f>
        <v>3949258</v>
      </c>
      <c r="AW24" s="6">
        <f>'3月'!N24</f>
        <v>114.9</v>
      </c>
      <c r="AX24" s="4">
        <f>'4Q'!L24</f>
        <v>11950982</v>
      </c>
      <c r="AY24" s="5">
        <f>'4Q'!M24</f>
        <v>11202582</v>
      </c>
      <c r="AZ24" s="6">
        <f>'4Q'!N24</f>
        <v>106.68060273961841</v>
      </c>
    </row>
    <row r="25" spans="1:52" ht="15" customHeight="1" x14ac:dyDescent="0.15">
      <c r="A25" s="43" t="s">
        <v>13</v>
      </c>
      <c r="B25" s="128">
        <f>'4月'!L25</f>
        <v>3672915</v>
      </c>
      <c r="C25" s="129">
        <f>'4月'!M25</f>
        <v>3438413</v>
      </c>
      <c r="D25" s="6">
        <f>'4月'!N25</f>
        <v>106.8</v>
      </c>
      <c r="E25" s="128">
        <f>'5月'!L25</f>
        <v>3097936</v>
      </c>
      <c r="F25" s="129">
        <f>'5月'!M25</f>
        <v>3239782</v>
      </c>
      <c r="G25" s="6">
        <f>'5月'!N25</f>
        <v>95.6</v>
      </c>
      <c r="H25" s="128">
        <f>'6月'!L25</f>
        <v>3526174</v>
      </c>
      <c r="I25" s="129">
        <f>'6月'!M25</f>
        <v>3825381</v>
      </c>
      <c r="J25" s="6">
        <f>'6月'!N25</f>
        <v>92.2</v>
      </c>
      <c r="K25" s="128">
        <f>'1Q'!L25</f>
        <v>10297025</v>
      </c>
      <c r="L25" s="129">
        <f>'1Q'!M25</f>
        <v>10503576</v>
      </c>
      <c r="M25" s="6">
        <f>'1Q'!N25</f>
        <v>98.033517346854055</v>
      </c>
      <c r="N25" s="128">
        <f>'7月'!L25</f>
        <v>3373987</v>
      </c>
      <c r="O25" s="129">
        <f>'7月'!M25</f>
        <v>3603032</v>
      </c>
      <c r="P25" s="6">
        <f>'7月'!N25</f>
        <v>93.6</v>
      </c>
      <c r="Q25" s="128">
        <f>'8月'!L25</f>
        <v>3396355</v>
      </c>
      <c r="R25" s="129">
        <f>'8月'!M25</f>
        <v>3257233</v>
      </c>
      <c r="S25" s="6">
        <f>'8月'!N25</f>
        <v>104.3</v>
      </c>
      <c r="T25" s="128">
        <f>'9月'!L25</f>
        <v>3919860</v>
      </c>
      <c r="U25" s="129">
        <f>'9月'!M25</f>
        <v>3559228</v>
      </c>
      <c r="V25" s="6">
        <f>'9月'!N25</f>
        <v>110.1</v>
      </c>
      <c r="W25" s="128">
        <f>'2Q'!L25</f>
        <v>10690202</v>
      </c>
      <c r="X25" s="129">
        <f>'2Q'!M25</f>
        <v>10419493</v>
      </c>
      <c r="Y25" s="6">
        <f>'2Q'!N25</f>
        <v>102.59810146232644</v>
      </c>
      <c r="Z25" s="128">
        <f>上期!L25</f>
        <v>20987227</v>
      </c>
      <c r="AA25" s="129">
        <f>上期!M25</f>
        <v>20923069</v>
      </c>
      <c r="AB25" s="6">
        <f>上期!N25</f>
        <v>100.30663761611645</v>
      </c>
      <c r="AC25" s="128">
        <f>'10月'!L25</f>
        <v>3606006</v>
      </c>
      <c r="AD25" s="129">
        <f>'10月'!M25</f>
        <v>4135036</v>
      </c>
      <c r="AE25" s="6">
        <f>'10月'!N25</f>
        <v>87.2</v>
      </c>
      <c r="AF25" s="128">
        <f>'11月'!L25</f>
        <v>3468618</v>
      </c>
      <c r="AG25" s="129">
        <f>'11月'!M25</f>
        <v>3445706</v>
      </c>
      <c r="AH25" s="6">
        <f>'11月'!N25</f>
        <v>100.7</v>
      </c>
      <c r="AI25" s="128">
        <f>'12月'!L25</f>
        <v>2640929</v>
      </c>
      <c r="AJ25" s="129">
        <f>'12月'!M25</f>
        <v>2612569</v>
      </c>
      <c r="AK25" s="6">
        <f>'12月'!N25</f>
        <v>101.1</v>
      </c>
      <c r="AL25" s="128">
        <f>'3Q'!L25</f>
        <v>9715553</v>
      </c>
      <c r="AM25" s="129">
        <f>'3Q'!M25</f>
        <v>10193311</v>
      </c>
      <c r="AN25" s="6">
        <f>'3Q'!N25</f>
        <v>95.313024394134544</v>
      </c>
      <c r="AO25" s="4">
        <f>'1月'!L25</f>
        <v>2895215</v>
      </c>
      <c r="AP25" s="5">
        <f>'1月'!M25</f>
        <v>2775057</v>
      </c>
      <c r="AQ25" s="6">
        <f>'1月'!N25</f>
        <v>104.3</v>
      </c>
      <c r="AR25" s="4">
        <f>'2月'!L25</f>
        <v>3272703</v>
      </c>
      <c r="AS25" s="5">
        <f>'2月'!M25</f>
        <v>3289331</v>
      </c>
      <c r="AT25" s="6">
        <f>'2月'!N25</f>
        <v>99.5</v>
      </c>
      <c r="AU25" s="4">
        <f>'3月'!L25</f>
        <v>3984828</v>
      </c>
      <c r="AV25" s="5">
        <f>'3月'!M25</f>
        <v>3873933</v>
      </c>
      <c r="AW25" s="6">
        <f>'3月'!N25</f>
        <v>102.9</v>
      </c>
      <c r="AX25" s="4">
        <f>'4Q'!L25</f>
        <v>10152746</v>
      </c>
      <c r="AY25" s="5">
        <f>'4Q'!M25</f>
        <v>9938321</v>
      </c>
      <c r="AZ25" s="6">
        <f>'4Q'!N25</f>
        <v>102.15755759951807</v>
      </c>
    </row>
    <row r="26" spans="1:52" ht="15" customHeight="1" x14ac:dyDescent="0.15">
      <c r="A26" s="43" t="s">
        <v>19</v>
      </c>
      <c r="B26" s="128">
        <f>'4月'!L26</f>
        <v>2754308</v>
      </c>
      <c r="C26" s="129">
        <f>'4月'!M26</f>
        <v>2625836</v>
      </c>
      <c r="D26" s="6">
        <f>'4月'!N26</f>
        <v>104.9</v>
      </c>
      <c r="E26" s="128">
        <f>'5月'!L26</f>
        <v>2589121</v>
      </c>
      <c r="F26" s="129">
        <f>'5月'!M26</f>
        <v>2269742</v>
      </c>
      <c r="G26" s="6">
        <f>'5月'!N26</f>
        <v>114.1</v>
      </c>
      <c r="H26" s="128">
        <f>'6月'!L26</f>
        <v>2678460</v>
      </c>
      <c r="I26" s="129">
        <f>'6月'!M26</f>
        <v>2616446</v>
      </c>
      <c r="J26" s="6">
        <f>'6月'!N26</f>
        <v>102.4</v>
      </c>
      <c r="K26" s="128">
        <f>'1Q'!L26</f>
        <v>8021889</v>
      </c>
      <c r="L26" s="129">
        <f>'1Q'!M26</f>
        <v>7512024</v>
      </c>
      <c r="M26" s="6">
        <f>'1Q'!N26</f>
        <v>106.78731857086719</v>
      </c>
      <c r="N26" s="128">
        <f>'7月'!L26</f>
        <v>2686402</v>
      </c>
      <c r="O26" s="129">
        <f>'7月'!M26</f>
        <v>2446924</v>
      </c>
      <c r="P26" s="6">
        <f>'7月'!N26</f>
        <v>109.8</v>
      </c>
      <c r="Q26" s="128">
        <f>'8月'!L26</f>
        <v>2585419</v>
      </c>
      <c r="R26" s="129">
        <f>'8月'!M26</f>
        <v>2234214</v>
      </c>
      <c r="S26" s="6">
        <f>'8月'!N26</f>
        <v>115.7</v>
      </c>
      <c r="T26" s="128">
        <f>'9月'!L26</f>
        <v>2433081</v>
      </c>
      <c r="U26" s="129">
        <f>'9月'!M26</f>
        <v>2403157</v>
      </c>
      <c r="V26" s="6">
        <f>'9月'!N26</f>
        <v>101.2</v>
      </c>
      <c r="W26" s="128">
        <f>'2Q'!L26</f>
        <v>7704902</v>
      </c>
      <c r="X26" s="129">
        <f>'2Q'!M26</f>
        <v>7084295</v>
      </c>
      <c r="Y26" s="6">
        <f>'2Q'!N26</f>
        <v>108.76032124579793</v>
      </c>
      <c r="Z26" s="128">
        <f>上期!L26</f>
        <v>15726791</v>
      </c>
      <c r="AA26" s="129">
        <f>上期!M26</f>
        <v>14596319</v>
      </c>
      <c r="AB26" s="6">
        <f>上期!N26</f>
        <v>107.74491157667903</v>
      </c>
      <c r="AC26" s="128">
        <f>'10月'!L26</f>
        <v>2962966</v>
      </c>
      <c r="AD26" s="129">
        <f>'10月'!M26</f>
        <v>2519952</v>
      </c>
      <c r="AE26" s="6">
        <f>'10月'!N26</f>
        <v>117.6</v>
      </c>
      <c r="AF26" s="128">
        <f>'11月'!L26</f>
        <v>2889605</v>
      </c>
      <c r="AG26" s="129">
        <f>'11月'!M26</f>
        <v>2637134</v>
      </c>
      <c r="AH26" s="6">
        <f>'11月'!N26</f>
        <v>109.6</v>
      </c>
      <c r="AI26" s="128">
        <f>'12月'!L26</f>
        <v>2472629</v>
      </c>
      <c r="AJ26" s="129">
        <f>'12月'!M26</f>
        <v>2089373</v>
      </c>
      <c r="AK26" s="6">
        <f>'12月'!N26</f>
        <v>118.3</v>
      </c>
      <c r="AL26" s="128">
        <f>'3Q'!L26</f>
        <v>8325200</v>
      </c>
      <c r="AM26" s="129">
        <f>'3Q'!M26</f>
        <v>7246459</v>
      </c>
      <c r="AN26" s="6">
        <f>'3Q'!N26</f>
        <v>114.88645695780519</v>
      </c>
      <c r="AO26" s="4">
        <f>'1月'!L26</f>
        <v>2576888</v>
      </c>
      <c r="AP26" s="5">
        <f>'1月'!M26</f>
        <v>2147784</v>
      </c>
      <c r="AQ26" s="6">
        <f>'1月'!N26</f>
        <v>120</v>
      </c>
      <c r="AR26" s="4">
        <f>'2月'!L26</f>
        <v>2530305</v>
      </c>
      <c r="AS26" s="5">
        <f>'2月'!M26</f>
        <v>2333024</v>
      </c>
      <c r="AT26" s="6">
        <f>'2月'!N26</f>
        <v>108.5</v>
      </c>
      <c r="AU26" s="4">
        <f>'3月'!L26</f>
        <v>3069111</v>
      </c>
      <c r="AV26" s="5">
        <f>'3月'!M26</f>
        <v>2307646</v>
      </c>
      <c r="AW26" s="6">
        <f>'3月'!N26</f>
        <v>133</v>
      </c>
      <c r="AX26" s="4">
        <f>'4Q'!L26</f>
        <v>8176304</v>
      </c>
      <c r="AY26" s="5">
        <f>'4Q'!M26</f>
        <v>6788454</v>
      </c>
      <c r="AZ26" s="6">
        <f>'4Q'!N26</f>
        <v>120.44427199477229</v>
      </c>
    </row>
    <row r="27" spans="1:52" ht="15" customHeight="1" x14ac:dyDescent="0.15">
      <c r="A27" s="43" t="s">
        <v>12</v>
      </c>
      <c r="B27" s="128">
        <f>'4月'!L27</f>
        <v>2306960</v>
      </c>
      <c r="C27" s="129">
        <f>'4月'!M27</f>
        <v>2362289</v>
      </c>
      <c r="D27" s="6">
        <f>'4月'!N27</f>
        <v>97.7</v>
      </c>
      <c r="E27" s="128">
        <f>'5月'!L27</f>
        <v>2181401</v>
      </c>
      <c r="F27" s="129">
        <f>'5月'!M27</f>
        <v>2556536</v>
      </c>
      <c r="G27" s="6">
        <f>'5月'!N27</f>
        <v>85.3</v>
      </c>
      <c r="H27" s="128">
        <f>'6月'!L27</f>
        <v>2394332</v>
      </c>
      <c r="I27" s="129">
        <f>'6月'!M27</f>
        <v>2700633</v>
      </c>
      <c r="J27" s="6">
        <f>'6月'!N27</f>
        <v>88.7</v>
      </c>
      <c r="K27" s="128">
        <f>'1Q'!L27</f>
        <v>6882693</v>
      </c>
      <c r="L27" s="129">
        <f>'1Q'!M27</f>
        <v>7619458</v>
      </c>
      <c r="M27" s="6">
        <f>'1Q'!N27</f>
        <v>90.330480199510248</v>
      </c>
      <c r="N27" s="128">
        <f>'7月'!L27</f>
        <v>2318591</v>
      </c>
      <c r="O27" s="129">
        <f>'7月'!M27</f>
        <v>2606067</v>
      </c>
      <c r="P27" s="6">
        <f>'7月'!N27</f>
        <v>89</v>
      </c>
      <c r="Q27" s="128">
        <f>'8月'!L27</f>
        <v>2066955</v>
      </c>
      <c r="R27" s="129">
        <f>'8月'!M27</f>
        <v>2488360</v>
      </c>
      <c r="S27" s="6">
        <f>'8月'!N27</f>
        <v>83.1</v>
      </c>
      <c r="T27" s="128">
        <f>'9月'!L27</f>
        <v>2361691</v>
      </c>
      <c r="U27" s="129">
        <f>'9月'!M27</f>
        <v>2703305</v>
      </c>
      <c r="V27" s="6">
        <f>'9月'!N27</f>
        <v>87.4</v>
      </c>
      <c r="W27" s="128">
        <f>'2Q'!L27</f>
        <v>6747237</v>
      </c>
      <c r="X27" s="129">
        <f>'2Q'!M27</f>
        <v>7797732</v>
      </c>
      <c r="Y27" s="6">
        <f>'2Q'!N27</f>
        <v>86.528198199168685</v>
      </c>
      <c r="Z27" s="128">
        <f>上期!L27</f>
        <v>13629930</v>
      </c>
      <c r="AA27" s="129">
        <f>上期!M27</f>
        <v>15417190</v>
      </c>
      <c r="AB27" s="6">
        <f>上期!N27</f>
        <v>88.407355685439441</v>
      </c>
      <c r="AC27" s="128">
        <f>'10月'!L27</f>
        <v>2991876</v>
      </c>
      <c r="AD27" s="129">
        <f>'10月'!M27</f>
        <v>3421318</v>
      </c>
      <c r="AE27" s="6">
        <f>'10月'!N27</f>
        <v>87.4</v>
      </c>
      <c r="AF27" s="128">
        <f>'11月'!L27</f>
        <v>2955961</v>
      </c>
      <c r="AG27" s="129">
        <f>'11月'!M27</f>
        <v>3437776</v>
      </c>
      <c r="AH27" s="6">
        <f>'11月'!N27</f>
        <v>86</v>
      </c>
      <c r="AI27" s="128">
        <f>'12月'!L27</f>
        <v>2020644</v>
      </c>
      <c r="AJ27" s="129">
        <f>'12月'!M27</f>
        <v>2424516</v>
      </c>
      <c r="AK27" s="6">
        <f>'12月'!N27</f>
        <v>83.3</v>
      </c>
      <c r="AL27" s="128">
        <f>'3Q'!L27</f>
        <v>7968481</v>
      </c>
      <c r="AM27" s="129">
        <f>'3Q'!M27</f>
        <v>9283610</v>
      </c>
      <c r="AN27" s="6">
        <f>'3Q'!N27</f>
        <v>85.833862042890644</v>
      </c>
      <c r="AO27" s="4">
        <f>'1月'!L27</f>
        <v>1215184</v>
      </c>
      <c r="AP27" s="5">
        <f>'1月'!M27</f>
        <v>1472976</v>
      </c>
      <c r="AQ27" s="6">
        <f>'1月'!N27</f>
        <v>82.5</v>
      </c>
      <c r="AR27" s="4">
        <f>'2月'!L27</f>
        <v>1667831</v>
      </c>
      <c r="AS27" s="5">
        <f>'2月'!M27</f>
        <v>1866034</v>
      </c>
      <c r="AT27" s="6">
        <f>'2月'!N27</f>
        <v>89.4</v>
      </c>
      <c r="AU27" s="4">
        <f>'3月'!L27</f>
        <v>2185277</v>
      </c>
      <c r="AV27" s="5">
        <f>'3月'!M27</f>
        <v>2344250</v>
      </c>
      <c r="AW27" s="6">
        <f>'3月'!N27</f>
        <v>93.2</v>
      </c>
      <c r="AX27" s="4">
        <f>'4Q'!L27</f>
        <v>5068292</v>
      </c>
      <c r="AY27" s="5">
        <f>'4Q'!M27</f>
        <v>5683260</v>
      </c>
      <c r="AZ27" s="6">
        <f>'4Q'!N27</f>
        <v>89.179309058533306</v>
      </c>
    </row>
    <row r="28" spans="1:52" ht="15" customHeight="1" x14ac:dyDescent="0.15">
      <c r="A28" s="43" t="s">
        <v>14</v>
      </c>
      <c r="B28" s="128">
        <f>'4月'!L28</f>
        <v>2374099</v>
      </c>
      <c r="C28" s="129">
        <f>'4月'!M28</f>
        <v>3328256</v>
      </c>
      <c r="D28" s="6">
        <f>'4月'!N28</f>
        <v>71.3</v>
      </c>
      <c r="E28" s="128">
        <f>'5月'!L28</f>
        <v>2461880</v>
      </c>
      <c r="F28" s="129">
        <f>'5月'!M28</f>
        <v>2504764</v>
      </c>
      <c r="G28" s="6">
        <f>'5月'!N28</f>
        <v>98.3</v>
      </c>
      <c r="H28" s="128">
        <f>'6月'!L28</f>
        <v>2805684</v>
      </c>
      <c r="I28" s="129">
        <f>'6月'!M28</f>
        <v>2762479</v>
      </c>
      <c r="J28" s="6">
        <f>'6月'!N28</f>
        <v>101.6</v>
      </c>
      <c r="K28" s="128">
        <f>'1Q'!L28</f>
        <v>7641663</v>
      </c>
      <c r="L28" s="129">
        <f>'1Q'!M28</f>
        <v>8595499</v>
      </c>
      <c r="M28" s="6">
        <f>'1Q'!N28</f>
        <v>88.90307590053817</v>
      </c>
      <c r="N28" s="128">
        <f>'7月'!L28</f>
        <v>2655483</v>
      </c>
      <c r="O28" s="129">
        <f>'7月'!M28</f>
        <v>2654869</v>
      </c>
      <c r="P28" s="6">
        <f>'7月'!N28</f>
        <v>100</v>
      </c>
      <c r="Q28" s="128">
        <f>'8月'!L28</f>
        <v>2326360</v>
      </c>
      <c r="R28" s="129">
        <f>'8月'!M28</f>
        <v>2757651</v>
      </c>
      <c r="S28" s="6">
        <f>'8月'!N28</f>
        <v>84.4</v>
      </c>
      <c r="T28" s="128">
        <f>'9月'!L28</f>
        <v>2618959</v>
      </c>
      <c r="U28" s="129">
        <f>'9月'!M28</f>
        <v>2954873</v>
      </c>
      <c r="V28" s="6">
        <f>'9月'!N28</f>
        <v>88.6</v>
      </c>
      <c r="W28" s="128">
        <f>'2Q'!L28</f>
        <v>7600802</v>
      </c>
      <c r="X28" s="129">
        <f>'2Q'!M28</f>
        <v>8367393</v>
      </c>
      <c r="Y28" s="6">
        <f>'2Q'!N28</f>
        <v>90.838353116675648</v>
      </c>
      <c r="Z28" s="128">
        <f>上期!L28</f>
        <v>15242465</v>
      </c>
      <c r="AA28" s="129">
        <f>上期!M28</f>
        <v>16962892</v>
      </c>
      <c r="AB28" s="6">
        <f>上期!N28</f>
        <v>89.857702330475249</v>
      </c>
      <c r="AC28" s="128">
        <f>'10月'!L28</f>
        <v>2479843</v>
      </c>
      <c r="AD28" s="129">
        <f>'10月'!M28</f>
        <v>3036767</v>
      </c>
      <c r="AE28" s="6">
        <f>'10月'!N28</f>
        <v>81.7</v>
      </c>
      <c r="AF28" s="128">
        <f>'11月'!L28</f>
        <v>2555275</v>
      </c>
      <c r="AG28" s="129">
        <f>'11月'!M28</f>
        <v>2921002</v>
      </c>
      <c r="AH28" s="6">
        <f>'11月'!N28</f>
        <v>87.5</v>
      </c>
      <c r="AI28" s="128">
        <f>'12月'!L28</f>
        <v>1958317</v>
      </c>
      <c r="AJ28" s="129">
        <f>'12月'!M28</f>
        <v>2597566</v>
      </c>
      <c r="AK28" s="6">
        <f>'12月'!N28</f>
        <v>75.400000000000006</v>
      </c>
      <c r="AL28" s="128">
        <f>'3Q'!L28</f>
        <v>6993435</v>
      </c>
      <c r="AM28" s="129">
        <f>'3Q'!M28</f>
        <v>8555335</v>
      </c>
      <c r="AN28" s="6">
        <f>'3Q'!N28</f>
        <v>81.743555337108361</v>
      </c>
      <c r="AO28" s="4">
        <f>'1月'!L28</f>
        <v>2122590</v>
      </c>
      <c r="AP28" s="5">
        <f>'1月'!M28</f>
        <v>2345260</v>
      </c>
      <c r="AQ28" s="6">
        <f>'1月'!N28</f>
        <v>90.5</v>
      </c>
      <c r="AR28" s="4">
        <f>'2月'!L28</f>
        <v>1936517</v>
      </c>
      <c r="AS28" s="5">
        <f>'2月'!M28</f>
        <v>2126077</v>
      </c>
      <c r="AT28" s="6">
        <f>'2月'!N28</f>
        <v>91.1</v>
      </c>
      <c r="AU28" s="4">
        <f>'3月'!L28</f>
        <v>2540518</v>
      </c>
      <c r="AV28" s="5">
        <f>'3月'!M28</f>
        <v>2383605</v>
      </c>
      <c r="AW28" s="6">
        <f>'3月'!N28</f>
        <v>106.6</v>
      </c>
      <c r="AX28" s="4">
        <f>'4Q'!L28</f>
        <v>6599625</v>
      </c>
      <c r="AY28" s="5">
        <f>'4Q'!M28</f>
        <v>6854942</v>
      </c>
      <c r="AZ28" s="6">
        <f>'4Q'!N28</f>
        <v>96.275431652083995</v>
      </c>
    </row>
    <row r="29" spans="1:52" ht="15" customHeight="1" x14ac:dyDescent="0.15">
      <c r="A29" s="43" t="s">
        <v>18</v>
      </c>
      <c r="B29" s="128">
        <f>'4月'!L29</f>
        <v>2132060</v>
      </c>
      <c r="C29" s="129">
        <f>'4月'!M29</f>
        <v>2108388</v>
      </c>
      <c r="D29" s="6">
        <f>'4月'!N29</f>
        <v>101.1</v>
      </c>
      <c r="E29" s="128">
        <f>'5月'!L29</f>
        <v>2294626</v>
      </c>
      <c r="F29" s="129">
        <f>'5月'!M29</f>
        <v>2270185</v>
      </c>
      <c r="G29" s="6">
        <f>'5月'!N29</f>
        <v>101.1</v>
      </c>
      <c r="H29" s="128">
        <f>'6月'!L29</f>
        <v>2587574</v>
      </c>
      <c r="I29" s="129">
        <f>'6月'!M29</f>
        <v>2481385</v>
      </c>
      <c r="J29" s="6">
        <f>'6月'!N29</f>
        <v>104.3</v>
      </c>
      <c r="K29" s="128">
        <f>'1Q'!L29</f>
        <v>7014260</v>
      </c>
      <c r="L29" s="129">
        <f>'1Q'!M29</f>
        <v>6859958</v>
      </c>
      <c r="M29" s="6">
        <f>'1Q'!N29</f>
        <v>102.24931406285577</v>
      </c>
      <c r="N29" s="128">
        <f>'7月'!L29</f>
        <v>2608181</v>
      </c>
      <c r="O29" s="129">
        <f>'7月'!M29</f>
        <v>2403635</v>
      </c>
      <c r="P29" s="6">
        <f>'7月'!N29</f>
        <v>108.5</v>
      </c>
      <c r="Q29" s="128">
        <f>'8月'!L29</f>
        <v>2408819</v>
      </c>
      <c r="R29" s="129">
        <f>'8月'!M29</f>
        <v>2361599</v>
      </c>
      <c r="S29" s="6">
        <f>'8月'!N29</f>
        <v>102</v>
      </c>
      <c r="T29" s="128">
        <f>'9月'!L29</f>
        <v>2802785</v>
      </c>
      <c r="U29" s="129">
        <f>'9月'!M29</f>
        <v>2710105</v>
      </c>
      <c r="V29" s="6">
        <f>'9月'!N29</f>
        <v>103.4</v>
      </c>
      <c r="W29" s="128">
        <f>'2Q'!L29</f>
        <v>7819785</v>
      </c>
      <c r="X29" s="129">
        <f>'2Q'!M29</f>
        <v>7475339</v>
      </c>
      <c r="Y29" s="6">
        <f>'2Q'!N29</f>
        <v>104.60776427664351</v>
      </c>
      <c r="Z29" s="128">
        <f>上期!L29</f>
        <v>14834045</v>
      </c>
      <c r="AA29" s="129">
        <f>上期!M29</f>
        <v>14335297</v>
      </c>
      <c r="AB29" s="6">
        <f>上期!N29</f>
        <v>103.47916056430502</v>
      </c>
      <c r="AC29" s="128">
        <f>'10月'!L29</f>
        <v>2622645</v>
      </c>
      <c r="AD29" s="129">
        <f>'10月'!M29</f>
        <v>2488907</v>
      </c>
      <c r="AE29" s="6">
        <f>'10月'!N29</f>
        <v>105.4</v>
      </c>
      <c r="AF29" s="128">
        <f>'11月'!L29</f>
        <v>2763066</v>
      </c>
      <c r="AG29" s="129">
        <f>'11月'!M29</f>
        <v>2695716</v>
      </c>
      <c r="AH29" s="6">
        <f>'11月'!N29</f>
        <v>102.5</v>
      </c>
      <c r="AI29" s="128">
        <f>'12月'!L29</f>
        <v>1923498</v>
      </c>
      <c r="AJ29" s="129">
        <f>'12月'!M29</f>
        <v>1868326</v>
      </c>
      <c r="AK29" s="6">
        <f>'12月'!N29</f>
        <v>103</v>
      </c>
      <c r="AL29" s="128">
        <f>'3Q'!L29</f>
        <v>7309209</v>
      </c>
      <c r="AM29" s="129">
        <f>'3Q'!M29</f>
        <v>7052949</v>
      </c>
      <c r="AN29" s="6">
        <f>'3Q'!N29</f>
        <v>103.63337378449779</v>
      </c>
      <c r="AO29" s="4">
        <f>'1月'!L29</f>
        <v>2108832</v>
      </c>
      <c r="AP29" s="5">
        <f>'1月'!M29</f>
        <v>2062908</v>
      </c>
      <c r="AQ29" s="6">
        <f>'1月'!N29</f>
        <v>102.2</v>
      </c>
      <c r="AR29" s="4">
        <f>'2月'!L29</f>
        <v>2439811</v>
      </c>
      <c r="AS29" s="5">
        <f>'2月'!M29</f>
        <v>2241148</v>
      </c>
      <c r="AT29" s="6">
        <f>'2月'!N29</f>
        <v>108.9</v>
      </c>
      <c r="AU29" s="4">
        <f>'3月'!L29</f>
        <v>2927860</v>
      </c>
      <c r="AV29" s="5">
        <f>'3月'!M29</f>
        <v>2450695</v>
      </c>
      <c r="AW29" s="6">
        <f>'3月'!N29</f>
        <v>119.5</v>
      </c>
      <c r="AX29" s="4">
        <f>'4Q'!L29</f>
        <v>7476503</v>
      </c>
      <c r="AY29" s="5">
        <f>'4Q'!M29</f>
        <v>6754751</v>
      </c>
      <c r="AZ29" s="6">
        <f>'4Q'!N29</f>
        <v>110.68510149374862</v>
      </c>
    </row>
    <row r="30" spans="1:52" ht="15" customHeight="1" x14ac:dyDescent="0.15">
      <c r="A30" s="43" t="s">
        <v>16</v>
      </c>
      <c r="B30" s="128">
        <f>'4月'!L30</f>
        <v>2448852</v>
      </c>
      <c r="C30" s="129">
        <f>'4月'!M30</f>
        <v>2413921</v>
      </c>
      <c r="D30" s="6">
        <f>'4月'!N30</f>
        <v>101.4</v>
      </c>
      <c r="E30" s="128">
        <f>'5月'!L30</f>
        <v>2403465</v>
      </c>
      <c r="F30" s="129">
        <f>'5月'!M30</f>
        <v>2592395</v>
      </c>
      <c r="G30" s="6">
        <f>'5月'!N30</f>
        <v>92.7</v>
      </c>
      <c r="H30" s="128">
        <f>'6月'!L30</f>
        <v>3392078</v>
      </c>
      <c r="I30" s="129">
        <f>'6月'!M30</f>
        <v>3494655</v>
      </c>
      <c r="J30" s="6">
        <f>'6月'!N30</f>
        <v>97.1</v>
      </c>
      <c r="K30" s="128">
        <f>'1Q'!L30</f>
        <v>8244395</v>
      </c>
      <c r="L30" s="129">
        <f>'1Q'!M30</f>
        <v>8500971</v>
      </c>
      <c r="M30" s="6">
        <f>'1Q'!N30</f>
        <v>96.981803608081947</v>
      </c>
      <c r="N30" s="128">
        <f>'7月'!L30</f>
        <v>3050706</v>
      </c>
      <c r="O30" s="129">
        <f>'7月'!M30</f>
        <v>3613591</v>
      </c>
      <c r="P30" s="6">
        <f>'7月'!N30</f>
        <v>84.4</v>
      </c>
      <c r="Q30" s="128">
        <f>'8月'!L30</f>
        <v>3139280</v>
      </c>
      <c r="R30" s="129">
        <f>'8月'!M30</f>
        <v>3280529</v>
      </c>
      <c r="S30" s="6">
        <f>'8月'!N30</f>
        <v>95.7</v>
      </c>
      <c r="T30" s="128">
        <f>'9月'!L30</f>
        <v>2828432</v>
      </c>
      <c r="U30" s="129">
        <f>'9月'!M30</f>
        <v>3045732</v>
      </c>
      <c r="V30" s="6">
        <f>'9月'!N30</f>
        <v>92.9</v>
      </c>
      <c r="W30" s="128">
        <f>'2Q'!L30</f>
        <v>9018418</v>
      </c>
      <c r="X30" s="129">
        <f>'2Q'!M30</f>
        <v>9939852</v>
      </c>
      <c r="Y30" s="6">
        <f>'2Q'!N30</f>
        <v>90.729902215847886</v>
      </c>
      <c r="Z30" s="128">
        <f>上期!L30</f>
        <v>17262813</v>
      </c>
      <c r="AA30" s="129">
        <f>上期!M30</f>
        <v>18440823</v>
      </c>
      <c r="AB30" s="6">
        <f>上期!N30</f>
        <v>93.611944542822187</v>
      </c>
      <c r="AC30" s="128">
        <f>'10月'!L30</f>
        <v>2672136</v>
      </c>
      <c r="AD30" s="129">
        <f>'10月'!M30</f>
        <v>3177700</v>
      </c>
      <c r="AE30" s="6">
        <f>'10月'!N30</f>
        <v>84.1</v>
      </c>
      <c r="AF30" s="128">
        <f>'11月'!L30</f>
        <v>2284053</v>
      </c>
      <c r="AG30" s="129">
        <f>'11月'!M30</f>
        <v>2586816</v>
      </c>
      <c r="AH30" s="6">
        <f>'11月'!N30</f>
        <v>88.3</v>
      </c>
      <c r="AI30" s="128">
        <f>'12月'!L30</f>
        <v>2364611</v>
      </c>
      <c r="AJ30" s="129">
        <f>'12月'!M30</f>
        <v>2756255</v>
      </c>
      <c r="AK30" s="6">
        <f>'12月'!N30</f>
        <v>85.8</v>
      </c>
      <c r="AL30" s="128">
        <f>'3Q'!L30</f>
        <v>7320800</v>
      </c>
      <c r="AM30" s="129">
        <f>'3Q'!M30</f>
        <v>8520771</v>
      </c>
      <c r="AN30" s="6">
        <f>'3Q'!N30</f>
        <v>85.917107735907933</v>
      </c>
      <c r="AO30" s="4">
        <f>'1月'!L30</f>
        <v>2125931</v>
      </c>
      <c r="AP30" s="5">
        <f>'1月'!M30</f>
        <v>2284113</v>
      </c>
      <c r="AQ30" s="6">
        <f>'1月'!N30</f>
        <v>93.1</v>
      </c>
      <c r="AR30" s="4">
        <f>'2月'!L30</f>
        <v>2573244</v>
      </c>
      <c r="AS30" s="5">
        <f>'2月'!M30</f>
        <v>2668487</v>
      </c>
      <c r="AT30" s="6">
        <f>'2月'!N30</f>
        <v>96.4</v>
      </c>
      <c r="AU30" s="4">
        <f>'3月'!L30</f>
        <v>2611864</v>
      </c>
      <c r="AV30" s="5">
        <f>'3月'!M30</f>
        <v>2765818</v>
      </c>
      <c r="AW30" s="6">
        <f>'3月'!N30</f>
        <v>94.4</v>
      </c>
      <c r="AX30" s="4">
        <f>'4Q'!L30</f>
        <v>7311039</v>
      </c>
      <c r="AY30" s="5">
        <f>'4Q'!M30</f>
        <v>7718418</v>
      </c>
      <c r="AZ30" s="6">
        <f>'4Q'!N30</f>
        <v>94.721988366009725</v>
      </c>
    </row>
    <row r="31" spans="1:52" ht="15" customHeight="1" x14ac:dyDescent="0.15">
      <c r="A31" s="67" t="s">
        <v>76</v>
      </c>
      <c r="B31" s="128">
        <f>'4月'!L31</f>
        <v>1888893</v>
      </c>
      <c r="C31" s="129">
        <f>'4月'!M31</f>
        <v>1881579</v>
      </c>
      <c r="D31" s="6">
        <f>'4月'!N31</f>
        <v>100.4</v>
      </c>
      <c r="E31" s="128">
        <f>'5月'!L31</f>
        <v>1911813</v>
      </c>
      <c r="F31" s="129">
        <f>'5月'!M31</f>
        <v>1931826</v>
      </c>
      <c r="G31" s="6">
        <f>'5月'!N31</f>
        <v>99</v>
      </c>
      <c r="H31" s="128">
        <f>'6月'!L31</f>
        <v>1965489</v>
      </c>
      <c r="I31" s="129">
        <f>'6月'!M31</f>
        <v>1960563</v>
      </c>
      <c r="J31" s="6">
        <f>'6月'!N31</f>
        <v>100.3</v>
      </c>
      <c r="K31" s="128">
        <f>'1Q'!L31</f>
        <v>5766195</v>
      </c>
      <c r="L31" s="129">
        <f>'1Q'!M31</f>
        <v>5773968</v>
      </c>
      <c r="M31" s="6">
        <f>'1Q'!N31</f>
        <v>99.86537854037293</v>
      </c>
      <c r="N31" s="128">
        <f>'7月'!L31</f>
        <v>2189865</v>
      </c>
      <c r="O31" s="129">
        <f>'7月'!M31</f>
        <v>2145081</v>
      </c>
      <c r="P31" s="6">
        <f>'7月'!N31</f>
        <v>102.1</v>
      </c>
      <c r="Q31" s="128">
        <f>'8月'!L31</f>
        <v>2366384</v>
      </c>
      <c r="R31" s="129">
        <f>'8月'!M31</f>
        <v>2468847</v>
      </c>
      <c r="S31" s="6">
        <f>'8月'!N31</f>
        <v>95.8</v>
      </c>
      <c r="T31" s="128">
        <f>'9月'!L31</f>
        <v>2374885</v>
      </c>
      <c r="U31" s="129">
        <f>'9月'!M31</f>
        <v>2399102</v>
      </c>
      <c r="V31" s="6">
        <f>'9月'!N31</f>
        <v>99</v>
      </c>
      <c r="W31" s="128">
        <f>'2Q'!L31</f>
        <v>6931134</v>
      </c>
      <c r="X31" s="129">
        <f>'2Q'!M31</f>
        <v>7013030</v>
      </c>
      <c r="Y31" s="6">
        <f>'2Q'!N31</f>
        <v>98.832230861696019</v>
      </c>
      <c r="Z31" s="128">
        <f>上期!L31</f>
        <v>12697329</v>
      </c>
      <c r="AA31" s="129">
        <f>上期!M31</f>
        <v>12786998</v>
      </c>
      <c r="AB31" s="6">
        <f>上期!N31</f>
        <v>99.298748619496152</v>
      </c>
      <c r="AC31" s="128">
        <f>'10月'!L31</f>
        <v>2057229</v>
      </c>
      <c r="AD31" s="129">
        <f>'10月'!M31</f>
        <v>2067386</v>
      </c>
      <c r="AE31" s="6">
        <f>'10月'!N31</f>
        <v>99.5</v>
      </c>
      <c r="AF31" s="128">
        <f>'11月'!L31</f>
        <v>2046193</v>
      </c>
      <c r="AG31" s="129">
        <f>'11月'!M31</f>
        <v>2094043</v>
      </c>
      <c r="AH31" s="6">
        <f>'11月'!N31</f>
        <v>97.7</v>
      </c>
      <c r="AI31" s="128">
        <f>'12月'!L31</f>
        <v>1900183</v>
      </c>
      <c r="AJ31" s="129">
        <f>'12月'!M31</f>
        <v>1984125</v>
      </c>
      <c r="AK31" s="6">
        <f>'12月'!N31</f>
        <v>95.8</v>
      </c>
      <c r="AL31" s="128">
        <f>'3Q'!L31</f>
        <v>6003605</v>
      </c>
      <c r="AM31" s="129">
        <f>'3Q'!M31</f>
        <v>6145554</v>
      </c>
      <c r="AN31" s="6">
        <f>'3Q'!N31</f>
        <v>97.690216374308974</v>
      </c>
      <c r="AO31" s="4">
        <f>'1月'!L31</f>
        <v>1837528</v>
      </c>
      <c r="AP31" s="5">
        <f>'1月'!M31</f>
        <v>1791312</v>
      </c>
      <c r="AQ31" s="6">
        <f>'1月'!N31</f>
        <v>102.6</v>
      </c>
      <c r="AR31" s="4">
        <f>'2月'!L31</f>
        <v>2124304</v>
      </c>
      <c r="AS31" s="5">
        <f>'2月'!M31</f>
        <v>2124303</v>
      </c>
      <c r="AT31" s="6">
        <f>'2月'!N31</f>
        <v>100</v>
      </c>
      <c r="AU31" s="4">
        <f>'3月'!L31</f>
        <v>2452030</v>
      </c>
      <c r="AV31" s="5">
        <f>'3月'!M31</f>
        <v>2369219</v>
      </c>
      <c r="AW31" s="6">
        <f>'3月'!N31</f>
        <v>103.5</v>
      </c>
      <c r="AX31" s="4">
        <f>'4Q'!L31</f>
        <v>6413862</v>
      </c>
      <c r="AY31" s="5">
        <f>'4Q'!M31</f>
        <v>6284834</v>
      </c>
      <c r="AZ31" s="6">
        <f>'4Q'!N31</f>
        <v>102.05300569593405</v>
      </c>
    </row>
    <row r="32" spans="1:52" ht="15" customHeight="1" x14ac:dyDescent="0.15">
      <c r="A32" s="67" t="s">
        <v>77</v>
      </c>
      <c r="B32" s="128">
        <f>'4月'!L32</f>
        <v>1421492</v>
      </c>
      <c r="C32" s="129">
        <f>'4月'!M32</f>
        <v>1319171</v>
      </c>
      <c r="D32" s="6">
        <f>'4月'!N32</f>
        <v>107.8</v>
      </c>
      <c r="E32" s="128">
        <f>'5月'!L32</f>
        <v>1342854</v>
      </c>
      <c r="F32" s="129">
        <f>'5月'!M32</f>
        <v>1529149</v>
      </c>
      <c r="G32" s="6">
        <f>'5月'!N32</f>
        <v>87.8</v>
      </c>
      <c r="H32" s="128">
        <f>'6月'!L32</f>
        <v>1495575</v>
      </c>
      <c r="I32" s="129">
        <f>'6月'!M32</f>
        <v>1617908</v>
      </c>
      <c r="J32" s="6">
        <f>'6月'!N32</f>
        <v>92.4</v>
      </c>
      <c r="K32" s="128">
        <f>'1Q'!L32</f>
        <v>4259921</v>
      </c>
      <c r="L32" s="129">
        <f>'1Q'!M32</f>
        <v>4466228</v>
      </c>
      <c r="M32" s="6">
        <f>'1Q'!N32</f>
        <v>95.380732913769734</v>
      </c>
      <c r="N32" s="128">
        <f>'7月'!L32</f>
        <v>1993859</v>
      </c>
      <c r="O32" s="129">
        <f>'7月'!M32</f>
        <v>1937366</v>
      </c>
      <c r="P32" s="6">
        <f>'7月'!N32</f>
        <v>102.9</v>
      </c>
      <c r="Q32" s="128">
        <f>'8月'!L32</f>
        <v>2661844</v>
      </c>
      <c r="R32" s="129">
        <f>'8月'!M32</f>
        <v>2685594</v>
      </c>
      <c r="S32" s="6">
        <f>'8月'!N32</f>
        <v>99.1</v>
      </c>
      <c r="T32" s="128">
        <f>'9月'!L32</f>
        <v>2684200</v>
      </c>
      <c r="U32" s="129">
        <f>'9月'!M32</f>
        <v>2740362</v>
      </c>
      <c r="V32" s="6">
        <f>'9月'!N32</f>
        <v>98</v>
      </c>
      <c r="W32" s="128">
        <f>'2Q'!L32</f>
        <v>7339903</v>
      </c>
      <c r="X32" s="129">
        <f>'2Q'!M32</f>
        <v>7363322</v>
      </c>
      <c r="Y32" s="6">
        <f>'2Q'!N32</f>
        <v>99.681950619570898</v>
      </c>
      <c r="Z32" s="128">
        <f>上期!L32</f>
        <v>11599824</v>
      </c>
      <c r="AA32" s="129">
        <f>上期!M32</f>
        <v>11829550</v>
      </c>
      <c r="AB32" s="6">
        <f>上期!N32</f>
        <v>98.058032638604175</v>
      </c>
      <c r="AC32" s="128">
        <f>'10月'!L32</f>
        <v>1868557</v>
      </c>
      <c r="AD32" s="129">
        <f>'10月'!M32</f>
        <v>1767706</v>
      </c>
      <c r="AE32" s="6">
        <f>'10月'!N32</f>
        <v>105.7</v>
      </c>
      <c r="AF32" s="128">
        <f>'11月'!L32</f>
        <v>1733708</v>
      </c>
      <c r="AG32" s="129">
        <f>'11月'!M32</f>
        <v>1746241</v>
      </c>
      <c r="AH32" s="6">
        <f>'11月'!N32</f>
        <v>99.3</v>
      </c>
      <c r="AI32" s="128">
        <f>'12月'!L32</f>
        <v>1867437</v>
      </c>
      <c r="AJ32" s="129">
        <f>'12月'!M32</f>
        <v>1859695</v>
      </c>
      <c r="AK32" s="6">
        <f>'12月'!N32</f>
        <v>100.4</v>
      </c>
      <c r="AL32" s="128">
        <f>'3Q'!L32</f>
        <v>5469702</v>
      </c>
      <c r="AM32" s="129">
        <f>'3Q'!M32</f>
        <v>5373642</v>
      </c>
      <c r="AN32" s="6">
        <f>'3Q'!N32</f>
        <v>101.78761443356295</v>
      </c>
      <c r="AO32" s="4">
        <f>'1月'!L32</f>
        <v>1501308</v>
      </c>
      <c r="AP32" s="5">
        <f>'1月'!M32</f>
        <v>1325880</v>
      </c>
      <c r="AQ32" s="6">
        <f>'1月'!N32</f>
        <v>113.2</v>
      </c>
      <c r="AR32" s="4">
        <f>'2月'!L32</f>
        <v>2061649</v>
      </c>
      <c r="AS32" s="5">
        <f>'2月'!M32</f>
        <v>1914729</v>
      </c>
      <c r="AT32" s="6">
        <f>'2月'!N32</f>
        <v>107.7</v>
      </c>
      <c r="AU32" s="4">
        <f>'3月'!L32</f>
        <v>2011160</v>
      </c>
      <c r="AV32" s="5">
        <f>'3月'!M32</f>
        <v>1831188</v>
      </c>
      <c r="AW32" s="6">
        <f>'3月'!N32</f>
        <v>109.8</v>
      </c>
      <c r="AX32" s="4">
        <f>'4Q'!L32</f>
        <v>5574117</v>
      </c>
      <c r="AY32" s="5">
        <f>'4Q'!M32</f>
        <v>5071797</v>
      </c>
      <c r="AZ32" s="6">
        <f>'4Q'!N32</f>
        <v>109.90418189056068</v>
      </c>
    </row>
    <row r="33" spans="1:52" ht="15" customHeight="1" x14ac:dyDescent="0.15">
      <c r="A33" s="67" t="s">
        <v>78</v>
      </c>
      <c r="B33" s="128">
        <f>'4月'!L33</f>
        <v>1329051</v>
      </c>
      <c r="C33" s="129">
        <f>'4月'!M33</f>
        <v>1359637</v>
      </c>
      <c r="D33" s="6">
        <f>'4月'!N33</f>
        <v>97.8</v>
      </c>
      <c r="E33" s="128">
        <f>'5月'!L33</f>
        <v>1231092</v>
      </c>
      <c r="F33" s="129">
        <f>'5月'!M33</f>
        <v>1522472</v>
      </c>
      <c r="G33" s="6">
        <f>'5月'!N33</f>
        <v>80.900000000000006</v>
      </c>
      <c r="H33" s="128">
        <f>'6月'!L33</f>
        <v>1377735</v>
      </c>
      <c r="I33" s="129">
        <f>'6月'!M33</f>
        <v>1544604</v>
      </c>
      <c r="J33" s="6">
        <f>'6月'!N33</f>
        <v>89.2</v>
      </c>
      <c r="K33" s="128">
        <f>'1Q'!L33</f>
        <v>3937878</v>
      </c>
      <c r="L33" s="129">
        <f>'1Q'!M33</f>
        <v>4426713</v>
      </c>
      <c r="M33" s="6">
        <f>'1Q'!N33</f>
        <v>88.957156246632664</v>
      </c>
      <c r="N33" s="128">
        <f>'7月'!L33</f>
        <v>1545985</v>
      </c>
      <c r="O33" s="129">
        <f>'7月'!M33</f>
        <v>1654834</v>
      </c>
      <c r="P33" s="6">
        <f>'7月'!N33</f>
        <v>93.4</v>
      </c>
      <c r="Q33" s="128">
        <f>'8月'!L33</f>
        <v>1027684</v>
      </c>
      <c r="R33" s="129">
        <f>'8月'!M33</f>
        <v>1342992</v>
      </c>
      <c r="S33" s="6">
        <f>'8月'!N33</f>
        <v>76.5</v>
      </c>
      <c r="T33" s="128">
        <f>'9月'!L33</f>
        <v>1293073</v>
      </c>
      <c r="U33" s="129">
        <f>'9月'!M33</f>
        <v>1683183</v>
      </c>
      <c r="V33" s="6">
        <f>'9月'!N33</f>
        <v>76.8</v>
      </c>
      <c r="W33" s="128">
        <f>'2Q'!L33</f>
        <v>3866742</v>
      </c>
      <c r="X33" s="129">
        <f>'2Q'!M33</f>
        <v>4681009</v>
      </c>
      <c r="Y33" s="6">
        <f>'2Q'!N33</f>
        <v>82.604882836157756</v>
      </c>
      <c r="Z33" s="128">
        <f>上期!L33</f>
        <v>7804620</v>
      </c>
      <c r="AA33" s="129">
        <f>上期!M33</f>
        <v>9107722</v>
      </c>
      <c r="AB33" s="6">
        <f>上期!N33</f>
        <v>85.692338874638466</v>
      </c>
      <c r="AC33" s="128">
        <f>'10月'!L33</f>
        <v>1555578</v>
      </c>
      <c r="AD33" s="129">
        <f>'10月'!M33</f>
        <v>1941946</v>
      </c>
      <c r="AE33" s="6">
        <f>'10月'!N33</f>
        <v>80.099999999999994</v>
      </c>
      <c r="AF33" s="128">
        <f>'11月'!L33</f>
        <v>1461825</v>
      </c>
      <c r="AG33" s="129">
        <f>'11月'!M33</f>
        <v>1621975</v>
      </c>
      <c r="AH33" s="6">
        <f>'11月'!N33</f>
        <v>90.1</v>
      </c>
      <c r="AI33" s="128">
        <f>'12月'!L33</f>
        <v>1096918</v>
      </c>
      <c r="AJ33" s="129">
        <f>'12月'!M33</f>
        <v>1266315</v>
      </c>
      <c r="AK33" s="6">
        <f>'12月'!N33</f>
        <v>86.6</v>
      </c>
      <c r="AL33" s="128">
        <f>'3Q'!L33</f>
        <v>4114321</v>
      </c>
      <c r="AM33" s="129">
        <f>'3Q'!M33</f>
        <v>4830236</v>
      </c>
      <c r="AN33" s="6">
        <f>'3Q'!N33</f>
        <v>85.178467470326495</v>
      </c>
      <c r="AO33" s="4">
        <f>'1月'!L33</f>
        <v>1220047</v>
      </c>
      <c r="AP33" s="5">
        <f>'1月'!M33</f>
        <v>1414604</v>
      </c>
      <c r="AQ33" s="6">
        <f>'1月'!N33</f>
        <v>86.2</v>
      </c>
      <c r="AR33" s="4">
        <f>'2月'!L33</f>
        <v>1130701</v>
      </c>
      <c r="AS33" s="5">
        <f>'2月'!M33</f>
        <v>1311354</v>
      </c>
      <c r="AT33" s="6">
        <f>'2月'!N33</f>
        <v>86.2</v>
      </c>
      <c r="AU33" s="4">
        <f>'3月'!L33</f>
        <v>1686482</v>
      </c>
      <c r="AV33" s="5">
        <f>'3月'!M33</f>
        <v>1473387</v>
      </c>
      <c r="AW33" s="6">
        <f>'3月'!N33</f>
        <v>114.5</v>
      </c>
      <c r="AX33" s="4">
        <f>'4Q'!L33</f>
        <v>4037230</v>
      </c>
      <c r="AY33" s="5">
        <f>'4Q'!M33</f>
        <v>4199345</v>
      </c>
      <c r="AZ33" s="6">
        <f>'4Q'!N33</f>
        <v>96.139516996102955</v>
      </c>
    </row>
    <row r="34" spans="1:52" ht="15" customHeight="1" x14ac:dyDescent="0.15">
      <c r="A34" s="43" t="s">
        <v>15</v>
      </c>
      <c r="B34" s="128">
        <f>'4月'!L34</f>
        <v>1526966</v>
      </c>
      <c r="C34" s="129">
        <f>'4月'!M34</f>
        <v>1443910</v>
      </c>
      <c r="D34" s="6">
        <f>'4月'!N34</f>
        <v>105.8</v>
      </c>
      <c r="E34" s="128">
        <f>'5月'!L34</f>
        <v>1534028</v>
      </c>
      <c r="F34" s="129">
        <f>'5月'!M34</f>
        <v>1596100</v>
      </c>
      <c r="G34" s="6">
        <f>'5月'!N34</f>
        <v>96.1</v>
      </c>
      <c r="H34" s="128">
        <f>'6月'!L34</f>
        <v>2079875</v>
      </c>
      <c r="I34" s="129">
        <f>'6月'!M34</f>
        <v>2012127</v>
      </c>
      <c r="J34" s="6">
        <f>'6月'!N34</f>
        <v>103.4</v>
      </c>
      <c r="K34" s="128">
        <f>'1Q'!L34</f>
        <v>5140869</v>
      </c>
      <c r="L34" s="129">
        <f>'1Q'!M34</f>
        <v>5052137</v>
      </c>
      <c r="M34" s="6">
        <f>'1Q'!N34</f>
        <v>101.75632608537735</v>
      </c>
      <c r="N34" s="128">
        <f>'7月'!L34</f>
        <v>2232815</v>
      </c>
      <c r="O34" s="129">
        <f>'7月'!M34</f>
        <v>2300085</v>
      </c>
      <c r="P34" s="6">
        <f>'7月'!N34</f>
        <v>97.1</v>
      </c>
      <c r="Q34" s="128">
        <f>'8月'!L34</f>
        <v>3836127</v>
      </c>
      <c r="R34" s="129">
        <f>'8月'!M34</f>
        <v>3778778</v>
      </c>
      <c r="S34" s="6">
        <f>'8月'!N34</f>
        <v>101.5</v>
      </c>
      <c r="T34" s="128">
        <f>'9月'!L34</f>
        <v>2640772</v>
      </c>
      <c r="U34" s="129">
        <f>'9月'!M34</f>
        <v>2787055</v>
      </c>
      <c r="V34" s="6">
        <f>'9月'!N34</f>
        <v>94.8</v>
      </c>
      <c r="W34" s="128">
        <f>'2Q'!L34</f>
        <v>8709714</v>
      </c>
      <c r="X34" s="129">
        <f>'2Q'!M34</f>
        <v>8865918</v>
      </c>
      <c r="Y34" s="6">
        <f>'2Q'!N34</f>
        <v>98.238151988322016</v>
      </c>
      <c r="Z34" s="128">
        <f>上期!L34</f>
        <v>13850583</v>
      </c>
      <c r="AA34" s="129">
        <f>上期!M34</f>
        <v>13918055</v>
      </c>
      <c r="AB34" s="6">
        <f>上期!N34</f>
        <v>99.515219619408029</v>
      </c>
      <c r="AC34" s="128">
        <f>'10月'!L34</f>
        <v>1858402</v>
      </c>
      <c r="AD34" s="129">
        <f>'10月'!M34</f>
        <v>1917681</v>
      </c>
      <c r="AE34" s="6">
        <f>'10月'!N34</f>
        <v>96.9</v>
      </c>
      <c r="AF34" s="128">
        <f>'11月'!L34</f>
        <v>1904672</v>
      </c>
      <c r="AG34" s="129">
        <f>'11月'!M34</f>
        <v>1919483</v>
      </c>
      <c r="AH34" s="6">
        <f>'11月'!N34</f>
        <v>99.2</v>
      </c>
      <c r="AI34" s="128">
        <f>'12月'!L34</f>
        <v>1632316</v>
      </c>
      <c r="AJ34" s="129">
        <f>'12月'!M34</f>
        <v>1759955</v>
      </c>
      <c r="AK34" s="6">
        <f>'12月'!N34</f>
        <v>92.7</v>
      </c>
      <c r="AL34" s="128">
        <f>'3Q'!L34</f>
        <v>5395390</v>
      </c>
      <c r="AM34" s="129">
        <f>'3Q'!M34</f>
        <v>5597119</v>
      </c>
      <c r="AN34" s="6">
        <f>'3Q'!N34</f>
        <v>96.395842218112577</v>
      </c>
      <c r="AO34" s="4">
        <f>'1月'!L34</f>
        <v>1398453</v>
      </c>
      <c r="AP34" s="5">
        <f>'1月'!M34</f>
        <v>1481688</v>
      </c>
      <c r="AQ34" s="6">
        <f>'1月'!N34</f>
        <v>94.4</v>
      </c>
      <c r="AR34" s="4">
        <f>'2月'!L34</f>
        <v>1572190</v>
      </c>
      <c r="AS34" s="5">
        <f>'2月'!M34</f>
        <v>1665817</v>
      </c>
      <c r="AT34" s="6">
        <f>'2月'!N34</f>
        <v>94.4</v>
      </c>
      <c r="AU34" s="4">
        <f>'3月'!L34</f>
        <v>2090352</v>
      </c>
      <c r="AV34" s="5">
        <f>'3月'!M34</f>
        <v>2194227</v>
      </c>
      <c r="AW34" s="6">
        <f>'3月'!N34</f>
        <v>95.3</v>
      </c>
      <c r="AX34" s="4">
        <f>'4Q'!L34</f>
        <v>5060995</v>
      </c>
      <c r="AY34" s="5">
        <f>'4Q'!M34</f>
        <v>5341732</v>
      </c>
      <c r="AZ34" s="6">
        <f>'4Q'!N34</f>
        <v>94.74445741568465</v>
      </c>
    </row>
    <row r="35" spans="1:52" ht="15" customHeight="1" x14ac:dyDescent="0.15">
      <c r="A35" s="67" t="s">
        <v>79</v>
      </c>
      <c r="B35" s="128">
        <f>'4月'!L35</f>
        <v>997041</v>
      </c>
      <c r="C35" s="129">
        <f>'4月'!M35</f>
        <v>982133</v>
      </c>
      <c r="D35" s="6">
        <f>'4月'!N35</f>
        <v>101.5</v>
      </c>
      <c r="E35" s="128">
        <f>'5月'!L35</f>
        <v>2423322</v>
      </c>
      <c r="F35" s="129">
        <f>'5月'!M35</f>
        <v>2065845</v>
      </c>
      <c r="G35" s="6">
        <f>'5月'!N35</f>
        <v>117.3</v>
      </c>
      <c r="H35" s="128">
        <f>'6月'!L35</f>
        <v>1834369</v>
      </c>
      <c r="I35" s="129">
        <f>'6月'!M35</f>
        <v>2391491</v>
      </c>
      <c r="J35" s="6">
        <f>'6月'!N35</f>
        <v>76.7</v>
      </c>
      <c r="K35" s="128">
        <f>'1Q'!L35</f>
        <v>5254732</v>
      </c>
      <c r="L35" s="129">
        <f>'1Q'!M35</f>
        <v>5439469</v>
      </c>
      <c r="M35" s="6">
        <f>'1Q'!N35</f>
        <v>96.603767757477797</v>
      </c>
      <c r="N35" s="128">
        <f>'7月'!L35</f>
        <v>1106252</v>
      </c>
      <c r="O35" s="129">
        <f>'7月'!M35</f>
        <v>1530010</v>
      </c>
      <c r="P35" s="6">
        <f>'7月'!N35</f>
        <v>72.3</v>
      </c>
      <c r="Q35" s="128">
        <f>'8月'!L35</f>
        <v>1064643</v>
      </c>
      <c r="R35" s="129">
        <f>'8月'!M35</f>
        <v>1090812</v>
      </c>
      <c r="S35" s="6">
        <f>'8月'!N35</f>
        <v>97.6</v>
      </c>
      <c r="T35" s="128">
        <f>'9月'!L35</f>
        <v>1645462</v>
      </c>
      <c r="U35" s="129">
        <f>'9月'!M35</f>
        <v>1602198</v>
      </c>
      <c r="V35" s="6">
        <f>'9月'!N35</f>
        <v>102.7</v>
      </c>
      <c r="W35" s="128">
        <f>'2Q'!L35</f>
        <v>3816357</v>
      </c>
      <c r="X35" s="129">
        <f>'2Q'!M35</f>
        <v>4223020</v>
      </c>
      <c r="Y35" s="6">
        <f>'2Q'!N35</f>
        <v>90.370327396034128</v>
      </c>
      <c r="Z35" s="128">
        <f>上期!L35</f>
        <v>9071089</v>
      </c>
      <c r="AA35" s="129">
        <f>上期!M35</f>
        <v>9662489</v>
      </c>
      <c r="AB35" s="6">
        <f>上期!N35</f>
        <v>93.879423821336303</v>
      </c>
      <c r="AC35" s="128">
        <f>'10月'!L35</f>
        <v>1911870</v>
      </c>
      <c r="AD35" s="129">
        <f>'10月'!M35</f>
        <v>2049004</v>
      </c>
      <c r="AE35" s="6">
        <f>'10月'!N35</f>
        <v>93.3</v>
      </c>
      <c r="AF35" s="128">
        <f>'11月'!L35</f>
        <v>1675958</v>
      </c>
      <c r="AG35" s="129">
        <f>'11月'!M35</f>
        <v>1789003</v>
      </c>
      <c r="AH35" s="6">
        <f>'11月'!N35</f>
        <v>93.7</v>
      </c>
      <c r="AI35" s="128">
        <f>'12月'!L35</f>
        <v>886919</v>
      </c>
      <c r="AJ35" s="129">
        <f>'12月'!M35</f>
        <v>949524</v>
      </c>
      <c r="AK35" s="6">
        <f>'12月'!N35</f>
        <v>93.4</v>
      </c>
      <c r="AL35" s="128">
        <f>'3Q'!L35</f>
        <v>4474747</v>
      </c>
      <c r="AM35" s="129">
        <f>'3Q'!M35</f>
        <v>4787531</v>
      </c>
      <c r="AN35" s="6">
        <f>'3Q'!N35</f>
        <v>93.466695045943311</v>
      </c>
      <c r="AO35" s="4">
        <f>'1月'!L35</f>
        <v>1009339</v>
      </c>
      <c r="AP35" s="5">
        <f>'1月'!M35</f>
        <v>1137899</v>
      </c>
      <c r="AQ35" s="6">
        <f>'1月'!N35</f>
        <v>88.7</v>
      </c>
      <c r="AR35" s="4">
        <f>'2月'!L35</f>
        <v>722429</v>
      </c>
      <c r="AS35" s="5">
        <f>'2月'!M35</f>
        <v>883559</v>
      </c>
      <c r="AT35" s="6">
        <f>'2月'!N35</f>
        <v>81.8</v>
      </c>
      <c r="AU35" s="4">
        <f>'3月'!L35</f>
        <v>956478</v>
      </c>
      <c r="AV35" s="5">
        <f>'3月'!M35</f>
        <v>1104077</v>
      </c>
      <c r="AW35" s="6">
        <f>'3月'!N35</f>
        <v>86.6</v>
      </c>
      <c r="AX35" s="4">
        <f>'4Q'!L35</f>
        <v>2688246</v>
      </c>
      <c r="AY35" s="5">
        <f>'4Q'!M35</f>
        <v>3125535</v>
      </c>
      <c r="AZ35" s="6">
        <f>'4Q'!N35</f>
        <v>86.009147233993545</v>
      </c>
    </row>
    <row r="36" spans="1:52" ht="15" customHeight="1" x14ac:dyDescent="0.15">
      <c r="A36" s="43" t="s">
        <v>17</v>
      </c>
      <c r="B36" s="128">
        <f>'4月'!L36</f>
        <v>1442491</v>
      </c>
      <c r="C36" s="129">
        <f>'4月'!M36</f>
        <v>1737379</v>
      </c>
      <c r="D36" s="6">
        <f>'4月'!N36</f>
        <v>83</v>
      </c>
      <c r="E36" s="128">
        <f>'5月'!L36</f>
        <v>1493896</v>
      </c>
      <c r="F36" s="129">
        <f>'5月'!M36</f>
        <v>2123921</v>
      </c>
      <c r="G36" s="6">
        <f>'5月'!N36</f>
        <v>70.3</v>
      </c>
      <c r="H36" s="128">
        <f>'6月'!L36</f>
        <v>1589698</v>
      </c>
      <c r="I36" s="129">
        <f>'6月'!M36</f>
        <v>1728249</v>
      </c>
      <c r="J36" s="6">
        <f>'6月'!N36</f>
        <v>92</v>
      </c>
      <c r="K36" s="128">
        <f>'1Q'!L36</f>
        <v>4526085</v>
      </c>
      <c r="L36" s="129">
        <f>'1Q'!M36</f>
        <v>5589549</v>
      </c>
      <c r="M36" s="6">
        <f>'1Q'!N36</f>
        <v>80.974064276026553</v>
      </c>
      <c r="N36" s="128">
        <f>'7月'!L36</f>
        <v>1857433</v>
      </c>
      <c r="O36" s="129">
        <f>'7月'!M36</f>
        <v>2070759</v>
      </c>
      <c r="P36" s="6">
        <f>'7月'!N36</f>
        <v>89.7</v>
      </c>
      <c r="Q36" s="128">
        <f>'8月'!L36</f>
        <v>2011843</v>
      </c>
      <c r="R36" s="129">
        <f>'8月'!M36</f>
        <v>2201179</v>
      </c>
      <c r="S36" s="6">
        <f>'8月'!N36</f>
        <v>91.4</v>
      </c>
      <c r="T36" s="128">
        <f>'9月'!L36</f>
        <v>1882387</v>
      </c>
      <c r="U36" s="129">
        <f>'9月'!M36</f>
        <v>2272845</v>
      </c>
      <c r="V36" s="6">
        <f>'9月'!N36</f>
        <v>82.8</v>
      </c>
      <c r="W36" s="128">
        <f>'2Q'!L36</f>
        <v>5751663</v>
      </c>
      <c r="X36" s="129">
        <f>'2Q'!M36</f>
        <v>6544783</v>
      </c>
      <c r="Y36" s="6">
        <f>'2Q'!N36</f>
        <v>87.881645579387438</v>
      </c>
      <c r="Z36" s="128">
        <f>上期!L36</f>
        <v>10277748</v>
      </c>
      <c r="AA36" s="129">
        <f>上期!M36</f>
        <v>12134332</v>
      </c>
      <c r="AB36" s="6">
        <f>上期!N36</f>
        <v>84.699742845341632</v>
      </c>
      <c r="AC36" s="128">
        <f>'10月'!L36</f>
        <v>2080942</v>
      </c>
      <c r="AD36" s="129">
        <f>'10月'!M36</f>
        <v>2340103</v>
      </c>
      <c r="AE36" s="6">
        <f>'10月'!N36</f>
        <v>88.9</v>
      </c>
      <c r="AF36" s="128">
        <f>'11月'!L36</f>
        <v>2230507</v>
      </c>
      <c r="AG36" s="129">
        <f>'11月'!M36</f>
        <v>2425252</v>
      </c>
      <c r="AH36" s="6">
        <f>'11月'!N36</f>
        <v>92</v>
      </c>
      <c r="AI36" s="128">
        <f>'12月'!L36</f>
        <v>1624242</v>
      </c>
      <c r="AJ36" s="129">
        <f>'12月'!M36</f>
        <v>1817702</v>
      </c>
      <c r="AK36" s="6">
        <f>'12月'!N36</f>
        <v>89.4</v>
      </c>
      <c r="AL36" s="128">
        <f>'3Q'!L36</f>
        <v>5935691</v>
      </c>
      <c r="AM36" s="129">
        <f>'3Q'!M36</f>
        <v>6583057</v>
      </c>
      <c r="AN36" s="6">
        <f>'3Q'!N36</f>
        <v>90.166179633565378</v>
      </c>
      <c r="AO36" s="4">
        <f>'1月'!L36</f>
        <v>1243182</v>
      </c>
      <c r="AP36" s="5">
        <f>'1月'!M36</f>
        <v>1439150</v>
      </c>
      <c r="AQ36" s="6">
        <f>'1月'!N36</f>
        <v>86.4</v>
      </c>
      <c r="AR36" s="4">
        <f>'2月'!L36</f>
        <v>1561286</v>
      </c>
      <c r="AS36" s="5">
        <f>'2月'!M36</f>
        <v>1693280</v>
      </c>
      <c r="AT36" s="6">
        <f>'2月'!N36</f>
        <v>92.2</v>
      </c>
      <c r="AU36" s="4">
        <f>'3月'!L36</f>
        <v>2041873</v>
      </c>
      <c r="AV36" s="5">
        <f>'3月'!M36</f>
        <v>2326243</v>
      </c>
      <c r="AW36" s="6">
        <f>'3月'!N36</f>
        <v>87.8</v>
      </c>
      <c r="AX36" s="4">
        <f>'4Q'!L36</f>
        <v>4846341</v>
      </c>
      <c r="AY36" s="5">
        <f>'4Q'!M36</f>
        <v>5458673</v>
      </c>
      <c r="AZ36" s="6">
        <f>'4Q'!N36</f>
        <v>88.782401876793131</v>
      </c>
    </row>
    <row r="37" spans="1:52" ht="15" customHeight="1" x14ac:dyDescent="0.15">
      <c r="A37" s="68" t="s">
        <v>80</v>
      </c>
      <c r="B37" s="128">
        <f>'4月'!L37</f>
        <v>1331536</v>
      </c>
      <c r="C37" s="129">
        <f>'4月'!M37</f>
        <v>1391401</v>
      </c>
      <c r="D37" s="6">
        <f>'4月'!N37</f>
        <v>95.7</v>
      </c>
      <c r="E37" s="128">
        <f>'5月'!L37</f>
        <v>1305566</v>
      </c>
      <c r="F37" s="129">
        <f>'5月'!M37</f>
        <v>1338752</v>
      </c>
      <c r="G37" s="6">
        <f>'5月'!N37</f>
        <v>97.5</v>
      </c>
      <c r="H37" s="128">
        <f>'6月'!L37</f>
        <v>1319089</v>
      </c>
      <c r="I37" s="129">
        <f>'6月'!M37</f>
        <v>1402998</v>
      </c>
      <c r="J37" s="6">
        <f>'6月'!N37</f>
        <v>94</v>
      </c>
      <c r="K37" s="128">
        <f>'1Q'!L37</f>
        <v>3956191</v>
      </c>
      <c r="L37" s="129">
        <f>'1Q'!M37</f>
        <v>4133151</v>
      </c>
      <c r="M37" s="6">
        <f>'1Q'!N37</f>
        <v>95.718520808942131</v>
      </c>
      <c r="N37" s="128">
        <f>'7月'!L37</f>
        <v>1338953</v>
      </c>
      <c r="O37" s="129">
        <f>'7月'!M37</f>
        <v>1410123</v>
      </c>
      <c r="P37" s="6">
        <f>'7月'!N37</f>
        <v>95</v>
      </c>
      <c r="Q37" s="128">
        <f>'8月'!L37</f>
        <v>1138289</v>
      </c>
      <c r="R37" s="129">
        <f>'8月'!M37</f>
        <v>1128315</v>
      </c>
      <c r="S37" s="6">
        <f>'8月'!N37</f>
        <v>100.9</v>
      </c>
      <c r="T37" s="128">
        <f>'9月'!L37</f>
        <v>1386854</v>
      </c>
      <c r="U37" s="129">
        <f>'9月'!M37</f>
        <v>1399139</v>
      </c>
      <c r="V37" s="6">
        <f>'9月'!N37</f>
        <v>99.1</v>
      </c>
      <c r="W37" s="128">
        <f>'2Q'!L37</f>
        <v>3864096</v>
      </c>
      <c r="X37" s="129">
        <f>'2Q'!M37</f>
        <v>3937577</v>
      </c>
      <c r="Y37" s="6">
        <f>'2Q'!N37</f>
        <v>98.133852366569599</v>
      </c>
      <c r="Z37" s="128">
        <f>上期!L37</f>
        <v>7820287</v>
      </c>
      <c r="AA37" s="129">
        <f>上期!M37</f>
        <v>8070728</v>
      </c>
      <c r="AB37" s="6">
        <f>上期!N37</f>
        <v>96.896921814240301</v>
      </c>
      <c r="AC37" s="128">
        <f>'10月'!L37</f>
        <v>1405629</v>
      </c>
      <c r="AD37" s="129">
        <f>'10月'!M37</f>
        <v>1555295</v>
      </c>
      <c r="AE37" s="6">
        <f>'10月'!N37</f>
        <v>90.4</v>
      </c>
      <c r="AF37" s="128">
        <f>'11月'!L37</f>
        <v>1491590</v>
      </c>
      <c r="AG37" s="129">
        <f>'11月'!M37</f>
        <v>1482902</v>
      </c>
      <c r="AH37" s="6">
        <f>'11月'!N37</f>
        <v>100.6</v>
      </c>
      <c r="AI37" s="128">
        <f>'12月'!L37</f>
        <v>1183302</v>
      </c>
      <c r="AJ37" s="129">
        <f>'12月'!M37</f>
        <v>1243546</v>
      </c>
      <c r="AK37" s="6">
        <f>'12月'!N37</f>
        <v>95.2</v>
      </c>
      <c r="AL37" s="128">
        <f>'3Q'!L37</f>
        <v>4080521</v>
      </c>
      <c r="AM37" s="129">
        <f>'3Q'!M37</f>
        <v>4281743</v>
      </c>
      <c r="AN37" s="6">
        <f>'3Q'!N37</f>
        <v>95.300465254453613</v>
      </c>
      <c r="AO37" s="4">
        <f>'1月'!L37</f>
        <v>1111883</v>
      </c>
      <c r="AP37" s="5">
        <f>'1月'!M37</f>
        <v>1112904</v>
      </c>
      <c r="AQ37" s="6">
        <f>'1月'!N37</f>
        <v>99.9</v>
      </c>
      <c r="AR37" s="4">
        <f>'2月'!L37</f>
        <v>1296242</v>
      </c>
      <c r="AS37" s="5">
        <f>'2月'!M37</f>
        <v>1351464</v>
      </c>
      <c r="AT37" s="6">
        <f>'2月'!N37</f>
        <v>95.9</v>
      </c>
      <c r="AU37" s="4">
        <f>'3月'!L37</f>
        <v>1545543</v>
      </c>
      <c r="AV37" s="5">
        <f>'3月'!M37</f>
        <v>1444688</v>
      </c>
      <c r="AW37" s="6">
        <f>'3月'!N37</f>
        <v>107</v>
      </c>
      <c r="AX37" s="4">
        <f>'4Q'!L37</f>
        <v>3953668</v>
      </c>
      <c r="AY37" s="5">
        <f>'4Q'!M37</f>
        <v>3909056</v>
      </c>
      <c r="AZ37" s="6">
        <f>'4Q'!N37</f>
        <v>101.14124740090702</v>
      </c>
    </row>
    <row r="38" spans="1:52" ht="15" customHeight="1" x14ac:dyDescent="0.15">
      <c r="A38" s="68" t="s">
        <v>81</v>
      </c>
      <c r="B38" s="128">
        <f>'4月'!L38</f>
        <v>1145120</v>
      </c>
      <c r="C38" s="129">
        <f>'4月'!M38</f>
        <v>1179755</v>
      </c>
      <c r="D38" s="6">
        <f>'4月'!N38</f>
        <v>97.1</v>
      </c>
      <c r="E38" s="128">
        <f>'5月'!L38</f>
        <v>1029891</v>
      </c>
      <c r="F38" s="129">
        <f>'5月'!M38</f>
        <v>1341779</v>
      </c>
      <c r="G38" s="6">
        <f>'5月'!N38</f>
        <v>76.8</v>
      </c>
      <c r="H38" s="128">
        <f>'6月'!L38</f>
        <v>1053879</v>
      </c>
      <c r="I38" s="129">
        <f>'6月'!M38</f>
        <v>1094120</v>
      </c>
      <c r="J38" s="6">
        <f>'6月'!N38</f>
        <v>96.3</v>
      </c>
      <c r="K38" s="128">
        <f>'1Q'!L38</f>
        <v>3228890</v>
      </c>
      <c r="L38" s="129">
        <f>'1Q'!M38</f>
        <v>3615654</v>
      </c>
      <c r="M38" s="6">
        <f>'1Q'!N38</f>
        <v>89.303069375554188</v>
      </c>
      <c r="N38" s="128">
        <f>'7月'!L38</f>
        <v>1225983</v>
      </c>
      <c r="O38" s="129">
        <f>'7月'!M38</f>
        <v>1423395</v>
      </c>
      <c r="P38" s="6">
        <f>'7月'!N38</f>
        <v>86.1</v>
      </c>
      <c r="Q38" s="128">
        <f>'8月'!L38</f>
        <v>1629249</v>
      </c>
      <c r="R38" s="129">
        <f>'8月'!M38</f>
        <v>1907437</v>
      </c>
      <c r="S38" s="6">
        <f>'8月'!N38</f>
        <v>85.4</v>
      </c>
      <c r="T38" s="128">
        <f>'9月'!L38</f>
        <v>1210866</v>
      </c>
      <c r="U38" s="129">
        <f>'9月'!M38</f>
        <v>1665761</v>
      </c>
      <c r="V38" s="6">
        <f>'9月'!N38</f>
        <v>72.7</v>
      </c>
      <c r="W38" s="128">
        <f>'2Q'!L38</f>
        <v>4066098</v>
      </c>
      <c r="X38" s="129">
        <f>'2Q'!M38</f>
        <v>4996593</v>
      </c>
      <c r="Y38" s="6">
        <f>'2Q'!N38</f>
        <v>81.37741056756073</v>
      </c>
      <c r="Z38" s="128">
        <f>上期!L38</f>
        <v>7294988</v>
      </c>
      <c r="AA38" s="129">
        <f>上期!M38</f>
        <v>8612247</v>
      </c>
      <c r="AB38" s="6">
        <f>上期!N38</f>
        <v>84.704816292426358</v>
      </c>
      <c r="AC38" s="128">
        <f>'10月'!L38</f>
        <v>1504081</v>
      </c>
      <c r="AD38" s="129">
        <f>'10月'!M38</f>
        <v>1600338</v>
      </c>
      <c r="AE38" s="6">
        <f>'10月'!N38</f>
        <v>94</v>
      </c>
      <c r="AF38" s="128">
        <f>'11月'!L38</f>
        <v>1289085</v>
      </c>
      <c r="AG38" s="129">
        <f>'11月'!M38</f>
        <v>1490710</v>
      </c>
      <c r="AH38" s="6">
        <f>'11月'!N38</f>
        <v>86.5</v>
      </c>
      <c r="AI38" s="128">
        <f>'12月'!L38</f>
        <v>1204461</v>
      </c>
      <c r="AJ38" s="129">
        <f>'12月'!M38</f>
        <v>1261288</v>
      </c>
      <c r="AK38" s="6">
        <f>'12月'!N38</f>
        <v>95.5</v>
      </c>
      <c r="AL38" s="128">
        <f>'3Q'!L38</f>
        <v>3997627</v>
      </c>
      <c r="AM38" s="129">
        <f>'3Q'!M38</f>
        <v>4352336</v>
      </c>
      <c r="AN38" s="6">
        <f>'3Q'!N38</f>
        <v>91.850146679851917</v>
      </c>
      <c r="AO38" s="4">
        <f>'1月'!L38</f>
        <v>805650</v>
      </c>
      <c r="AP38" s="5">
        <f>'1月'!M38</f>
        <v>926081</v>
      </c>
      <c r="AQ38" s="6">
        <f>'1月'!N38</f>
        <v>87</v>
      </c>
      <c r="AR38" s="4">
        <f>'2月'!L38</f>
        <v>934461</v>
      </c>
      <c r="AS38" s="5">
        <f>'2月'!M38</f>
        <v>1068393</v>
      </c>
      <c r="AT38" s="6">
        <f>'2月'!N38</f>
        <v>87.5</v>
      </c>
      <c r="AU38" s="4">
        <f>'3月'!L38</f>
        <v>1299301</v>
      </c>
      <c r="AV38" s="5">
        <f>'3月'!M38</f>
        <v>1379743</v>
      </c>
      <c r="AW38" s="6">
        <f>'3月'!N38</f>
        <v>94.2</v>
      </c>
      <c r="AX38" s="4">
        <f>'4Q'!L38</f>
        <v>3039412</v>
      </c>
      <c r="AY38" s="5">
        <f>'4Q'!M38</f>
        <v>3374217</v>
      </c>
      <c r="AZ38" s="6">
        <f>'4Q'!N38</f>
        <v>90.077549843415525</v>
      </c>
    </row>
    <row r="39" spans="1:52" ht="15" customHeight="1" x14ac:dyDescent="0.15">
      <c r="A39" s="68" t="s">
        <v>82</v>
      </c>
      <c r="B39" s="128">
        <f>'4月'!L39</f>
        <v>1050786</v>
      </c>
      <c r="C39" s="129">
        <f>'4月'!M39</f>
        <v>1238471</v>
      </c>
      <c r="D39" s="6">
        <f>'4月'!N39</f>
        <v>84.8</v>
      </c>
      <c r="E39" s="128">
        <f>'5月'!L39</f>
        <v>1096137</v>
      </c>
      <c r="F39" s="129">
        <f>'5月'!M39</f>
        <v>1169043</v>
      </c>
      <c r="G39" s="6">
        <f>'5月'!N39</f>
        <v>93.8</v>
      </c>
      <c r="H39" s="128">
        <f>'6月'!L39</f>
        <v>1246738</v>
      </c>
      <c r="I39" s="129">
        <f>'6月'!M39</f>
        <v>1450029</v>
      </c>
      <c r="J39" s="6">
        <f>'6月'!N39</f>
        <v>86</v>
      </c>
      <c r="K39" s="128">
        <f>'1Q'!L39</f>
        <v>3393661</v>
      </c>
      <c r="L39" s="129">
        <f>'1Q'!M39</f>
        <v>3857543</v>
      </c>
      <c r="M39" s="6">
        <f>'1Q'!N39</f>
        <v>87.974677145530194</v>
      </c>
      <c r="N39" s="128">
        <f>'7月'!L39</f>
        <v>1254888</v>
      </c>
      <c r="O39" s="129">
        <f>'7月'!M39</f>
        <v>1399789</v>
      </c>
      <c r="P39" s="6">
        <f>'7月'!N39</f>
        <v>89.6</v>
      </c>
      <c r="Q39" s="128">
        <f>'8月'!L39</f>
        <v>1255326</v>
      </c>
      <c r="R39" s="129">
        <f>'8月'!M39</f>
        <v>1365463</v>
      </c>
      <c r="S39" s="6">
        <f>'8月'!N39</f>
        <v>91.9</v>
      </c>
      <c r="T39" s="128">
        <f>'9月'!L39</f>
        <v>1239143</v>
      </c>
      <c r="U39" s="129">
        <f>'9月'!M39</f>
        <v>1428174</v>
      </c>
      <c r="V39" s="6">
        <f>'9月'!N39</f>
        <v>86.8</v>
      </c>
      <c r="W39" s="128">
        <f>'2Q'!L39</f>
        <v>3749357</v>
      </c>
      <c r="X39" s="129">
        <f>'2Q'!M39</f>
        <v>4193426</v>
      </c>
      <c r="Y39" s="6">
        <f>'2Q'!N39</f>
        <v>89.410353252924935</v>
      </c>
      <c r="Z39" s="128">
        <f>上期!L39</f>
        <v>7143018</v>
      </c>
      <c r="AA39" s="129">
        <f>上期!M39</f>
        <v>8050969</v>
      </c>
      <c r="AB39" s="6">
        <f>上期!N39</f>
        <v>88.722463097299226</v>
      </c>
      <c r="AC39" s="128">
        <f>'10月'!L39</f>
        <v>1352267</v>
      </c>
      <c r="AD39" s="129">
        <f>'10月'!M39</f>
        <v>1438949</v>
      </c>
      <c r="AE39" s="6">
        <f>'10月'!N39</f>
        <v>94</v>
      </c>
      <c r="AF39" s="128">
        <f>'11月'!L39</f>
        <v>1400554</v>
      </c>
      <c r="AG39" s="129">
        <f>'11月'!M39</f>
        <v>1541695</v>
      </c>
      <c r="AH39" s="6">
        <f>'11月'!N39</f>
        <v>90.8</v>
      </c>
      <c r="AI39" s="128">
        <f>'12月'!L39</f>
        <v>1075037</v>
      </c>
      <c r="AJ39" s="129">
        <f>'12月'!M39</f>
        <v>1141069</v>
      </c>
      <c r="AK39" s="6">
        <f>'12月'!N39</f>
        <v>94.2</v>
      </c>
      <c r="AL39" s="128">
        <f>'3Q'!L39</f>
        <v>3827858</v>
      </c>
      <c r="AM39" s="129">
        <f>'3Q'!M39</f>
        <v>4121713</v>
      </c>
      <c r="AN39" s="6">
        <f>'3Q'!N39</f>
        <v>92.87056134184985</v>
      </c>
      <c r="AO39" s="4">
        <f>'1月'!L39</f>
        <v>944062</v>
      </c>
      <c r="AP39" s="5">
        <f>'1月'!M39</f>
        <v>970697</v>
      </c>
      <c r="AQ39" s="6">
        <f>'1月'!N39</f>
        <v>97.3</v>
      </c>
      <c r="AR39" s="4">
        <f>'2月'!L39</f>
        <v>1075246</v>
      </c>
      <c r="AS39" s="5">
        <f>'2月'!M39</f>
        <v>1091531</v>
      </c>
      <c r="AT39" s="6">
        <f>'2月'!N39</f>
        <v>98.5</v>
      </c>
      <c r="AU39" s="4">
        <f>'3月'!L39</f>
        <v>1381212</v>
      </c>
      <c r="AV39" s="5">
        <f>'3月'!M39</f>
        <v>1357405</v>
      </c>
      <c r="AW39" s="6">
        <f>'3月'!N39</f>
        <v>101.8</v>
      </c>
      <c r="AX39" s="4">
        <f>'4Q'!L39</f>
        <v>3400520</v>
      </c>
      <c r="AY39" s="5">
        <f>'4Q'!M39</f>
        <v>3419633</v>
      </c>
      <c r="AZ39" s="6">
        <f>'4Q'!N39</f>
        <v>99.441080373244731</v>
      </c>
    </row>
    <row r="40" spans="1:52" ht="15" customHeight="1" x14ac:dyDescent="0.15">
      <c r="A40" s="68" t="s">
        <v>83</v>
      </c>
      <c r="B40" s="128">
        <f>'4月'!L40</f>
        <v>1004246</v>
      </c>
      <c r="C40" s="88" t="str">
        <f>'4月'!M40</f>
        <v>－</v>
      </c>
      <c r="D40" s="7" t="str">
        <f>'4月'!N40</f>
        <v>－</v>
      </c>
      <c r="E40" s="128">
        <f>'5月'!L40</f>
        <v>1075726</v>
      </c>
      <c r="F40" s="88" t="str">
        <f>'5月'!M40</f>
        <v>－</v>
      </c>
      <c r="G40" s="7" t="str">
        <f>'5月'!N40</f>
        <v>－</v>
      </c>
      <c r="H40" s="128">
        <f>'6月'!L40</f>
        <v>863721</v>
      </c>
      <c r="I40" s="88" t="str">
        <f>'6月'!M40</f>
        <v>－</v>
      </c>
      <c r="J40" s="7" t="str">
        <f>'6月'!N40</f>
        <v>－</v>
      </c>
      <c r="K40" s="128">
        <f>'1Q'!L40</f>
        <v>2943693</v>
      </c>
      <c r="L40" s="88" t="str">
        <f>'1Q'!M40</f>
        <v>－</v>
      </c>
      <c r="M40" s="7" t="str">
        <f>'1Q'!N40</f>
        <v>－</v>
      </c>
      <c r="N40" s="128">
        <f>'7月'!L40</f>
        <v>1176533</v>
      </c>
      <c r="O40" s="88" t="str">
        <f>'7月'!M40</f>
        <v>－</v>
      </c>
      <c r="P40" s="7" t="str">
        <f>'7月'!N40</f>
        <v>－</v>
      </c>
      <c r="Q40" s="128">
        <f>'8月'!L40</f>
        <v>1898660</v>
      </c>
      <c r="R40" s="88" t="str">
        <f>'8月'!M40</f>
        <v>－</v>
      </c>
      <c r="S40" s="7" t="str">
        <f>'8月'!N40</f>
        <v>－</v>
      </c>
      <c r="T40" s="128">
        <f>'9月'!L40</f>
        <v>1444072</v>
      </c>
      <c r="U40" s="88" t="str">
        <f>'9月'!M40</f>
        <v>－</v>
      </c>
      <c r="V40" s="7" t="str">
        <f>'9月'!N40</f>
        <v>－</v>
      </c>
      <c r="W40" s="128">
        <f>'2Q'!L40</f>
        <v>4519265</v>
      </c>
      <c r="X40" s="88" t="str">
        <f>'2Q'!M40</f>
        <v>-</v>
      </c>
      <c r="Y40" s="7" t="str">
        <f>'2Q'!N40</f>
        <v>-</v>
      </c>
      <c r="Z40" s="128">
        <f>上期!L40</f>
        <v>7462958</v>
      </c>
      <c r="AA40" s="88" t="str">
        <f>上期!M40</f>
        <v>－</v>
      </c>
      <c r="AB40" s="7" t="str">
        <f>上期!N40</f>
        <v>－</v>
      </c>
      <c r="AC40" s="128">
        <f>'10月'!L40</f>
        <v>1203430</v>
      </c>
      <c r="AD40" s="88" t="str">
        <f>'10月'!M40</f>
        <v>-</v>
      </c>
      <c r="AE40" s="7" t="str">
        <f>'10月'!N40</f>
        <v>－</v>
      </c>
      <c r="AF40" s="128">
        <f>'11月'!L40</f>
        <v>1140902</v>
      </c>
      <c r="AG40" s="88" t="str">
        <f>'11月'!M40</f>
        <v>－</v>
      </c>
      <c r="AH40" s="7" t="str">
        <f>'11月'!N40</f>
        <v>－</v>
      </c>
      <c r="AI40" s="128">
        <f>'12月'!L40</f>
        <v>1565733</v>
      </c>
      <c r="AJ40" s="88" t="str">
        <f>'12月'!M40</f>
        <v>－</v>
      </c>
      <c r="AK40" s="7" t="str">
        <f>'12月'!N40</f>
        <v>－</v>
      </c>
      <c r="AL40" s="128">
        <f>'3Q'!L40</f>
        <v>3910065</v>
      </c>
      <c r="AM40" s="88" t="str">
        <f>'3Q'!M40</f>
        <v>－</v>
      </c>
      <c r="AN40" s="7" t="str">
        <f>'3Q'!N40</f>
        <v>－</v>
      </c>
      <c r="AO40" s="4">
        <f>'1月'!L40</f>
        <v>1130996</v>
      </c>
      <c r="AP40" s="88" t="str">
        <f>'1月'!M40</f>
        <v>－</v>
      </c>
      <c r="AQ40" s="7" t="str">
        <f>'1月'!N40</f>
        <v>－</v>
      </c>
      <c r="AR40" s="4">
        <f>'2月'!L40</f>
        <v>1402682</v>
      </c>
      <c r="AS40" s="88" t="str">
        <f>'2月'!M40</f>
        <v>－</v>
      </c>
      <c r="AT40" s="7" t="str">
        <f>'2月'!N40</f>
        <v>－</v>
      </c>
      <c r="AU40" s="4">
        <f>'3月'!L40</f>
        <v>2160416</v>
      </c>
      <c r="AV40" s="88" t="str">
        <f>'3月'!M40</f>
        <v>－</v>
      </c>
      <c r="AW40" s="7" t="str">
        <f>'3月'!N40</f>
        <v>－</v>
      </c>
      <c r="AX40" s="4">
        <f>'4Q'!L40</f>
        <v>4694094</v>
      </c>
      <c r="AY40" s="88" t="str">
        <f>'4Q'!M40</f>
        <v>－</v>
      </c>
      <c r="AZ40" s="7" t="str">
        <f>'4Q'!N40</f>
        <v>－</v>
      </c>
    </row>
    <row r="41" spans="1:52" ht="15" customHeight="1" x14ac:dyDescent="0.15">
      <c r="A41" s="68" t="s">
        <v>84</v>
      </c>
      <c r="B41" s="128">
        <f>'4月'!L41</f>
        <v>819255</v>
      </c>
      <c r="C41" s="129">
        <f>'4月'!M41</f>
        <v>803149</v>
      </c>
      <c r="D41" s="6">
        <f>'4月'!N41</f>
        <v>102</v>
      </c>
      <c r="E41" s="128">
        <f>'5月'!L41</f>
        <v>713258</v>
      </c>
      <c r="F41" s="129">
        <f>'5月'!M41</f>
        <v>769814</v>
      </c>
      <c r="G41" s="6">
        <f>'5月'!N41</f>
        <v>92.7</v>
      </c>
      <c r="H41" s="128">
        <f>'6月'!L41</f>
        <v>1099071</v>
      </c>
      <c r="I41" s="129">
        <f>'6月'!M41</f>
        <v>1110610</v>
      </c>
      <c r="J41" s="6">
        <f>'6月'!N41</f>
        <v>99</v>
      </c>
      <c r="K41" s="128">
        <f>'1Q'!L41</f>
        <v>2631584</v>
      </c>
      <c r="L41" s="129">
        <f>'1Q'!M41</f>
        <v>2683573</v>
      </c>
      <c r="M41" s="6">
        <f>'1Q'!N41</f>
        <v>98.062694772976172</v>
      </c>
      <c r="N41" s="128">
        <f>'7月'!L41</f>
        <v>1127561</v>
      </c>
      <c r="O41" s="129">
        <f>'7月'!M41</f>
        <v>1161400</v>
      </c>
      <c r="P41" s="6">
        <f>'7月'!N41</f>
        <v>97.1</v>
      </c>
      <c r="Q41" s="128">
        <f>'8月'!L41</f>
        <v>798406</v>
      </c>
      <c r="R41" s="129">
        <f>'8月'!M41</f>
        <v>741183</v>
      </c>
      <c r="S41" s="6">
        <f>'8月'!N41</f>
        <v>107.7</v>
      </c>
      <c r="T41" s="128">
        <f>'9月'!L41</f>
        <v>961880</v>
      </c>
      <c r="U41" s="129">
        <f>'9月'!M41</f>
        <v>1042750</v>
      </c>
      <c r="V41" s="6">
        <f>'9月'!N41</f>
        <v>92.2</v>
      </c>
      <c r="W41" s="128">
        <f>'2Q'!L41</f>
        <v>2887847</v>
      </c>
      <c r="X41" s="129">
        <f>'2Q'!M41</f>
        <v>2945333</v>
      </c>
      <c r="Y41" s="6">
        <f>'2Q'!N41</f>
        <v>98.048234274358791</v>
      </c>
      <c r="Z41" s="128">
        <f>上期!L41</f>
        <v>5519431</v>
      </c>
      <c r="AA41" s="129">
        <f>上期!M41</f>
        <v>5628906</v>
      </c>
      <c r="AB41" s="6">
        <f>上期!N41</f>
        <v>98.055128296688551</v>
      </c>
      <c r="AC41" s="128">
        <f>'10月'!L41</f>
        <v>988563</v>
      </c>
      <c r="AD41" s="129">
        <f>'10月'!M41</f>
        <v>1100893</v>
      </c>
      <c r="AE41" s="6">
        <f>'10月'!N41</f>
        <v>89.8</v>
      </c>
      <c r="AF41" s="128">
        <f>'11月'!L41</f>
        <v>963470</v>
      </c>
      <c r="AG41" s="129">
        <f>'11月'!M41</f>
        <v>1022272</v>
      </c>
      <c r="AH41" s="6">
        <f>'11月'!N41</f>
        <v>94.2</v>
      </c>
      <c r="AI41" s="128">
        <f>'12月'!L41</f>
        <v>968563</v>
      </c>
      <c r="AJ41" s="129">
        <f>'12月'!M41</f>
        <v>893269</v>
      </c>
      <c r="AK41" s="6">
        <f>'12月'!N41</f>
        <v>108.4</v>
      </c>
      <c r="AL41" s="128">
        <f>'3Q'!L41</f>
        <v>2920596</v>
      </c>
      <c r="AM41" s="129">
        <f>'3Q'!M41</f>
        <v>3016434</v>
      </c>
      <c r="AN41" s="6">
        <f>'3Q'!N41</f>
        <v>96.822804675984955</v>
      </c>
      <c r="AO41" s="4">
        <f>'1月'!L41</f>
        <v>686212</v>
      </c>
      <c r="AP41" s="5">
        <f>'1月'!M41</f>
        <v>770878</v>
      </c>
      <c r="AQ41" s="6">
        <f>'1月'!N41</f>
        <v>89</v>
      </c>
      <c r="AR41" s="4">
        <f>'2月'!L41</f>
        <v>976115</v>
      </c>
      <c r="AS41" s="5">
        <f>'2月'!M41</f>
        <v>897726</v>
      </c>
      <c r="AT41" s="6">
        <f>'2月'!N41</f>
        <v>108.7</v>
      </c>
      <c r="AU41" s="4">
        <f>'3月'!L41</f>
        <v>1021367</v>
      </c>
      <c r="AV41" s="5">
        <f>'3月'!M41</f>
        <v>1039618</v>
      </c>
      <c r="AW41" s="6">
        <f>'3月'!N41</f>
        <v>98.2</v>
      </c>
      <c r="AX41" s="4">
        <f>'4Q'!L41</f>
        <v>2683694</v>
      </c>
      <c r="AY41" s="5">
        <f>'4Q'!M41</f>
        <v>2708222</v>
      </c>
      <c r="AZ41" s="6">
        <f>'4Q'!N41</f>
        <v>99.094313538550381</v>
      </c>
    </row>
    <row r="42" spans="1:52" ht="15" customHeight="1" x14ac:dyDescent="0.15">
      <c r="A42" s="68" t="s">
        <v>85</v>
      </c>
      <c r="B42" s="128">
        <f>'4月'!L42</f>
        <v>791553</v>
      </c>
      <c r="C42" s="129">
        <f>'4月'!M42</f>
        <v>981955</v>
      </c>
      <c r="D42" s="6">
        <f>'4月'!N42</f>
        <v>80.599999999999994</v>
      </c>
      <c r="E42" s="128">
        <f>'5月'!L42</f>
        <v>828290</v>
      </c>
      <c r="F42" s="129">
        <f>'5月'!M42</f>
        <v>1007901</v>
      </c>
      <c r="G42" s="6">
        <f>'5月'!N42</f>
        <v>82.2</v>
      </c>
      <c r="H42" s="128">
        <f>'6月'!L42</f>
        <v>1273150</v>
      </c>
      <c r="I42" s="129">
        <f>'6月'!M42</f>
        <v>1553029</v>
      </c>
      <c r="J42" s="6">
        <f>'6月'!N42</f>
        <v>82</v>
      </c>
      <c r="K42" s="128">
        <f>'1Q'!L42</f>
        <v>2892993</v>
      </c>
      <c r="L42" s="129">
        <f>'1Q'!M42</f>
        <v>3542885</v>
      </c>
      <c r="M42" s="6">
        <f>'1Q'!N42</f>
        <v>81.656418427355106</v>
      </c>
      <c r="N42" s="128">
        <f>'7月'!L42</f>
        <v>1335534</v>
      </c>
      <c r="O42" s="129">
        <f>'7月'!M42</f>
        <v>1789397</v>
      </c>
      <c r="P42" s="6">
        <f>'7月'!N42</f>
        <v>74.599999999999994</v>
      </c>
      <c r="Q42" s="128">
        <f>'8月'!L42</f>
        <v>1165664</v>
      </c>
      <c r="R42" s="129">
        <f>'8月'!M42</f>
        <v>1570114</v>
      </c>
      <c r="S42" s="6">
        <f>'8月'!N42</f>
        <v>74.2</v>
      </c>
      <c r="T42" s="128">
        <f>'9月'!L42</f>
        <v>1193390</v>
      </c>
      <c r="U42" s="129">
        <f>'9月'!M42</f>
        <v>1565345</v>
      </c>
      <c r="V42" s="6">
        <f>'9月'!N42</f>
        <v>76.2</v>
      </c>
      <c r="W42" s="128">
        <f>'2Q'!L42</f>
        <v>3694588</v>
      </c>
      <c r="X42" s="129">
        <f>'2Q'!M42</f>
        <v>4924856</v>
      </c>
      <c r="Y42" s="6">
        <f>'2Q'!N42</f>
        <v>75.019208683462011</v>
      </c>
      <c r="Z42" s="128">
        <f>上期!L42</f>
        <v>6587581</v>
      </c>
      <c r="AA42" s="129">
        <f>上期!M42</f>
        <v>8467741</v>
      </c>
      <c r="AB42" s="6">
        <f>上期!N42</f>
        <v>77.796203261294835</v>
      </c>
      <c r="AC42" s="128">
        <f>'10月'!L42</f>
        <v>1232902</v>
      </c>
      <c r="AD42" s="129">
        <f>'10月'!M42</f>
        <v>1648098</v>
      </c>
      <c r="AE42" s="6">
        <f>'10月'!N42</f>
        <v>74.8</v>
      </c>
      <c r="AF42" s="128">
        <f>'11月'!L42</f>
        <v>830259</v>
      </c>
      <c r="AG42" s="129">
        <f>'11月'!M42</f>
        <v>1294438</v>
      </c>
      <c r="AH42" s="6">
        <f>'11月'!N42</f>
        <v>64.099999999999994</v>
      </c>
      <c r="AI42" s="128">
        <f>'12月'!L42</f>
        <v>865251</v>
      </c>
      <c r="AJ42" s="129">
        <f>'12月'!M42</f>
        <v>1205717</v>
      </c>
      <c r="AK42" s="6">
        <f>'12月'!N42</f>
        <v>71.8</v>
      </c>
      <c r="AL42" s="128">
        <f>'3Q'!L42</f>
        <v>2928412</v>
      </c>
      <c r="AM42" s="129">
        <f>'3Q'!M42</f>
        <v>4148253</v>
      </c>
      <c r="AN42" s="6">
        <f>'3Q'!N42</f>
        <v>70.593862042647842</v>
      </c>
      <c r="AO42" s="4">
        <f>'1月'!L42</f>
        <v>975951</v>
      </c>
      <c r="AP42" s="5">
        <f>'1月'!M42</f>
        <v>1269515</v>
      </c>
      <c r="AQ42" s="6">
        <f>'1月'!N42</f>
        <v>76.900000000000006</v>
      </c>
      <c r="AR42" s="4">
        <f>'2月'!L42</f>
        <v>1002726</v>
      </c>
      <c r="AS42" s="5">
        <f>'2月'!M42</f>
        <v>1333776</v>
      </c>
      <c r="AT42" s="6">
        <f>'2月'!N42</f>
        <v>75.2</v>
      </c>
      <c r="AU42" s="4">
        <f>'3月'!L42</f>
        <v>977844</v>
      </c>
      <c r="AV42" s="5">
        <f>'3月'!M42</f>
        <v>1275501</v>
      </c>
      <c r="AW42" s="6">
        <f>'3月'!N42</f>
        <v>76.7</v>
      </c>
      <c r="AX42" s="4">
        <f>'4Q'!L42</f>
        <v>2956521</v>
      </c>
      <c r="AY42" s="5">
        <f>'4Q'!M42</f>
        <v>3878792</v>
      </c>
      <c r="AZ42" s="6">
        <f>'4Q'!N42</f>
        <v>76.222726044603576</v>
      </c>
    </row>
    <row r="43" spans="1:52" ht="15" customHeight="1" x14ac:dyDescent="0.15">
      <c r="A43" s="68" t="s">
        <v>86</v>
      </c>
      <c r="B43" s="128">
        <f>'4月'!L43</f>
        <v>1065345</v>
      </c>
      <c r="C43" s="129">
        <f>'4月'!M43</f>
        <v>1272335</v>
      </c>
      <c r="D43" s="6">
        <f>'4月'!N43</f>
        <v>83.7</v>
      </c>
      <c r="E43" s="128">
        <f>'5月'!L43</f>
        <v>1002981</v>
      </c>
      <c r="F43" s="129">
        <f>'5月'!M43</f>
        <v>996386</v>
      </c>
      <c r="G43" s="6">
        <f>'5月'!N43</f>
        <v>100.7</v>
      </c>
      <c r="H43" s="128">
        <f>'6月'!L43</f>
        <v>1190906</v>
      </c>
      <c r="I43" s="129">
        <f>'6月'!M43</f>
        <v>1184761</v>
      </c>
      <c r="J43" s="6">
        <f>'6月'!N43</f>
        <v>100.5</v>
      </c>
      <c r="K43" s="128">
        <f>'1Q'!L43</f>
        <v>3259232</v>
      </c>
      <c r="L43" s="129">
        <f>'1Q'!M43</f>
        <v>3453482</v>
      </c>
      <c r="M43" s="6">
        <f>'1Q'!N43</f>
        <v>94.375242146911432</v>
      </c>
      <c r="N43" s="128">
        <f>'7月'!L43</f>
        <v>1611329</v>
      </c>
      <c r="O43" s="129">
        <f>'7月'!M43</f>
        <v>1585934</v>
      </c>
      <c r="P43" s="6">
        <f>'7月'!N43</f>
        <v>101.6</v>
      </c>
      <c r="Q43" s="128">
        <f>'8月'!L43</f>
        <v>1462072</v>
      </c>
      <c r="R43" s="129">
        <f>'8月'!M43</f>
        <v>1477144</v>
      </c>
      <c r="S43" s="6">
        <f>'8月'!N43</f>
        <v>99</v>
      </c>
      <c r="T43" s="128">
        <f>'9月'!L43</f>
        <v>1305683</v>
      </c>
      <c r="U43" s="129">
        <f>'9月'!M43</f>
        <v>1322397</v>
      </c>
      <c r="V43" s="6">
        <f>'9月'!N43</f>
        <v>98.7</v>
      </c>
      <c r="W43" s="128">
        <f>'2Q'!L43</f>
        <v>4379084</v>
      </c>
      <c r="X43" s="129">
        <f>'2Q'!M43</f>
        <v>4385475</v>
      </c>
      <c r="Y43" s="6">
        <f>'2Q'!N43</f>
        <v>99.854268921838568</v>
      </c>
      <c r="Z43" s="128">
        <f>上期!L43</f>
        <v>7638316</v>
      </c>
      <c r="AA43" s="129">
        <f>上期!M43</f>
        <v>7838957</v>
      </c>
      <c r="AB43" s="6">
        <f>上期!N43</f>
        <v>97.440463061603737</v>
      </c>
      <c r="AC43" s="128">
        <f>'10月'!L43</f>
        <v>1384954</v>
      </c>
      <c r="AD43" s="129">
        <f>'10月'!M43</f>
        <v>1395301</v>
      </c>
      <c r="AE43" s="6">
        <f>'10月'!N43</f>
        <v>99.3</v>
      </c>
      <c r="AF43" s="128">
        <f>'11月'!L43</f>
        <v>1179095</v>
      </c>
      <c r="AG43" s="129">
        <f>'11月'!M43</f>
        <v>1234301</v>
      </c>
      <c r="AH43" s="6">
        <f>'11月'!N43</f>
        <v>95.5</v>
      </c>
      <c r="AI43" s="128">
        <f>'12月'!L43</f>
        <v>1129637</v>
      </c>
      <c r="AJ43" s="129">
        <f>'12月'!M43</f>
        <v>1150852</v>
      </c>
      <c r="AK43" s="6">
        <f>'12月'!N43</f>
        <v>98.2</v>
      </c>
      <c r="AL43" s="128">
        <f>'3Q'!L43</f>
        <v>3693686</v>
      </c>
      <c r="AM43" s="129">
        <f>'3Q'!M43</f>
        <v>3780454</v>
      </c>
      <c r="AN43" s="6">
        <f>'3Q'!N43</f>
        <v>97.704825928314435</v>
      </c>
      <c r="AO43" s="4">
        <f>'1月'!L43</f>
        <v>965635</v>
      </c>
      <c r="AP43" s="5">
        <f>'1月'!M43</f>
        <v>954340</v>
      </c>
      <c r="AQ43" s="6">
        <f>'1月'!N43</f>
        <v>101.2</v>
      </c>
      <c r="AR43" s="4">
        <f>'2月'!L43</f>
        <v>1175828</v>
      </c>
      <c r="AS43" s="5">
        <f>'2月'!M43</f>
        <v>1167939</v>
      </c>
      <c r="AT43" s="6">
        <f>'2月'!N43</f>
        <v>100.7</v>
      </c>
      <c r="AU43" s="4">
        <f>'3月'!L43</f>
        <v>1159181</v>
      </c>
      <c r="AV43" s="5">
        <f>'3月'!M43</f>
        <v>1182268</v>
      </c>
      <c r="AW43" s="6">
        <f>'3月'!N43</f>
        <v>98</v>
      </c>
      <c r="AX43" s="4">
        <f>'4Q'!L43</f>
        <v>3300644</v>
      </c>
      <c r="AY43" s="5">
        <f>'4Q'!M43</f>
        <v>3304547</v>
      </c>
      <c r="AZ43" s="6">
        <f>'4Q'!N43</f>
        <v>99.881890013971656</v>
      </c>
    </row>
    <row r="44" spans="1:52" ht="15" customHeight="1" x14ac:dyDescent="0.15">
      <c r="A44" s="68" t="s">
        <v>87</v>
      </c>
      <c r="B44" s="128">
        <f>'4月'!L44</f>
        <v>1587817</v>
      </c>
      <c r="C44" s="129">
        <f>'4月'!M44</f>
        <v>1364230</v>
      </c>
      <c r="D44" s="6">
        <f>'4月'!N44</f>
        <v>116.4</v>
      </c>
      <c r="E44" s="128">
        <f>'5月'!L44</f>
        <v>1208772</v>
      </c>
      <c r="F44" s="129">
        <f>'5月'!M44</f>
        <v>1234334</v>
      </c>
      <c r="G44" s="6">
        <f>'5月'!N44</f>
        <v>97.9</v>
      </c>
      <c r="H44" s="128">
        <f>'6月'!L44</f>
        <v>1472105</v>
      </c>
      <c r="I44" s="129">
        <f>'6月'!M44</f>
        <v>1455805</v>
      </c>
      <c r="J44" s="6">
        <f>'6月'!N44</f>
        <v>101.1</v>
      </c>
      <c r="K44" s="128">
        <f>'1Q'!L44</f>
        <v>4268694</v>
      </c>
      <c r="L44" s="129">
        <f>'1Q'!M44</f>
        <v>4054369</v>
      </c>
      <c r="M44" s="6">
        <f>'1Q'!N44</f>
        <v>105.28627266043125</v>
      </c>
      <c r="N44" s="128">
        <f>'7月'!L44</f>
        <v>1711127</v>
      </c>
      <c r="O44" s="129">
        <f>'7月'!M44</f>
        <v>1502159</v>
      </c>
      <c r="P44" s="6">
        <f>'7月'!N44</f>
        <v>113.9</v>
      </c>
      <c r="Q44" s="128">
        <f>'8月'!L44</f>
        <v>1553994</v>
      </c>
      <c r="R44" s="129">
        <f>'8月'!M44</f>
        <v>1502159</v>
      </c>
      <c r="S44" s="6">
        <f>'8月'!N44</f>
        <v>103.5</v>
      </c>
      <c r="T44" s="128">
        <f>'9月'!L44</f>
        <v>1318947</v>
      </c>
      <c r="U44" s="129">
        <f>'9月'!M44</f>
        <v>1499937</v>
      </c>
      <c r="V44" s="6">
        <f>'9月'!N44</f>
        <v>87.9</v>
      </c>
      <c r="W44" s="128">
        <f>'2Q'!L44</f>
        <v>4584068</v>
      </c>
      <c r="X44" s="129">
        <f>'2Q'!M44</f>
        <v>4504255</v>
      </c>
      <c r="Y44" s="6">
        <f>'2Q'!N44</f>
        <v>101.77194674813038</v>
      </c>
      <c r="Z44" s="128">
        <f>上期!L44</f>
        <v>8852762</v>
      </c>
      <c r="AA44" s="129">
        <f>上期!M44</f>
        <v>8558624</v>
      </c>
      <c r="AB44" s="6">
        <f>上期!N44</f>
        <v>103.43674403735928</v>
      </c>
      <c r="AC44" s="128">
        <f>'10月'!L44</f>
        <v>1384861</v>
      </c>
      <c r="AD44" s="129">
        <f>'10月'!M44</f>
        <v>1328366</v>
      </c>
      <c r="AE44" s="6">
        <f>'10月'!N44</f>
        <v>104.3</v>
      </c>
      <c r="AF44" s="128">
        <f>'11月'!L44</f>
        <v>1366585</v>
      </c>
      <c r="AG44" s="129">
        <f>'11月'!M44</f>
        <v>1291150</v>
      </c>
      <c r="AH44" s="6">
        <f>'11月'!N44</f>
        <v>105.8</v>
      </c>
      <c r="AI44" s="128">
        <f>'12月'!L44</f>
        <v>991672</v>
      </c>
      <c r="AJ44" s="129">
        <f>'12月'!M44</f>
        <v>1063105</v>
      </c>
      <c r="AK44" s="6">
        <f>'12月'!N44</f>
        <v>93.3</v>
      </c>
      <c r="AL44" s="128">
        <f>'3Q'!L44</f>
        <v>3743118</v>
      </c>
      <c r="AM44" s="129">
        <f>'3Q'!M44</f>
        <v>3682621</v>
      </c>
      <c r="AN44" s="6">
        <f>'3Q'!N44</f>
        <v>101.64277019003585</v>
      </c>
      <c r="AO44" s="4">
        <f>'1月'!L44</f>
        <v>996261</v>
      </c>
      <c r="AP44" s="5">
        <f>'1月'!M44</f>
        <v>1011436</v>
      </c>
      <c r="AQ44" s="6">
        <f>'1月'!N44</f>
        <v>98.5</v>
      </c>
      <c r="AR44" s="4">
        <f>'2月'!L44</f>
        <v>1206834</v>
      </c>
      <c r="AS44" s="5">
        <f>'2月'!M44</f>
        <v>946852</v>
      </c>
      <c r="AT44" s="6">
        <f>'2月'!N44</f>
        <v>127.5</v>
      </c>
      <c r="AU44" s="4">
        <f>'3月'!L44</f>
        <v>1379429</v>
      </c>
      <c r="AV44" s="5">
        <f>'3月'!M44</f>
        <v>1336638</v>
      </c>
      <c r="AW44" s="6">
        <f>'3月'!N44</f>
        <v>103.2</v>
      </c>
      <c r="AX44" s="4">
        <f>'4Q'!L44</f>
        <v>3582524</v>
      </c>
      <c r="AY44" s="5">
        <f>'4Q'!M44</f>
        <v>3294926</v>
      </c>
      <c r="AZ44" s="6">
        <f>'4Q'!N44</f>
        <v>108.72851165701445</v>
      </c>
    </row>
    <row r="45" spans="1:52" ht="15" customHeight="1" x14ac:dyDescent="0.15">
      <c r="A45" s="68" t="s">
        <v>88</v>
      </c>
      <c r="B45" s="128">
        <f>'4月'!L45</f>
        <v>1347250</v>
      </c>
      <c r="C45" s="129">
        <f>'4月'!M45</f>
        <v>1325312</v>
      </c>
      <c r="D45" s="6">
        <f>'4月'!N45</f>
        <v>101.7</v>
      </c>
      <c r="E45" s="128">
        <f>'5月'!L45</f>
        <v>869258</v>
      </c>
      <c r="F45" s="129">
        <f>'5月'!M45</f>
        <v>832423</v>
      </c>
      <c r="G45" s="6">
        <f>'5月'!N45</f>
        <v>104.4</v>
      </c>
      <c r="H45" s="128">
        <f>'6月'!L45</f>
        <v>882617</v>
      </c>
      <c r="I45" s="129">
        <f>'6月'!M45</f>
        <v>883581</v>
      </c>
      <c r="J45" s="6">
        <f>'6月'!N45</f>
        <v>99.9</v>
      </c>
      <c r="K45" s="128">
        <f>'1Q'!L45</f>
        <v>3099125</v>
      </c>
      <c r="L45" s="129">
        <f>'1Q'!M45</f>
        <v>3041316</v>
      </c>
      <c r="M45" s="6">
        <f>'1Q'!N45</f>
        <v>101.90078900055109</v>
      </c>
      <c r="N45" s="128">
        <f>'7月'!L45</f>
        <v>1039779</v>
      </c>
      <c r="O45" s="129">
        <f>'7月'!M45</f>
        <v>1044436</v>
      </c>
      <c r="P45" s="6">
        <f>'7月'!N45</f>
        <v>99.6</v>
      </c>
      <c r="Q45" s="128">
        <f>'8月'!L45</f>
        <v>947016</v>
      </c>
      <c r="R45" s="129">
        <f>'8月'!M45</f>
        <v>919297</v>
      </c>
      <c r="S45" s="6">
        <f>'8月'!N45</f>
        <v>103</v>
      </c>
      <c r="T45" s="128">
        <f>'9月'!L45</f>
        <v>1172582</v>
      </c>
      <c r="U45" s="129">
        <f>'9月'!M45</f>
        <v>1071352</v>
      </c>
      <c r="V45" s="6">
        <f>'9月'!N45</f>
        <v>109.4</v>
      </c>
      <c r="W45" s="128">
        <f>'2Q'!L45</f>
        <v>3159377</v>
      </c>
      <c r="X45" s="129">
        <f>'2Q'!M45</f>
        <v>3035085</v>
      </c>
      <c r="Y45" s="6">
        <f>'2Q'!N45</f>
        <v>104.0951736112827</v>
      </c>
      <c r="Z45" s="128">
        <f>上期!L45</f>
        <v>6258502</v>
      </c>
      <c r="AA45" s="129">
        <f>上期!M45</f>
        <v>6076401</v>
      </c>
      <c r="AB45" s="6">
        <f>上期!N45</f>
        <v>102.99685619826604</v>
      </c>
      <c r="AC45" s="128">
        <f>'10月'!L45</f>
        <v>1216338</v>
      </c>
      <c r="AD45" s="129">
        <f>'10月'!M45</f>
        <v>1146141</v>
      </c>
      <c r="AE45" s="6">
        <f>'10月'!N45</f>
        <v>106.1</v>
      </c>
      <c r="AF45" s="128">
        <f>'11月'!L45</f>
        <v>958539</v>
      </c>
      <c r="AG45" s="129">
        <f>'11月'!M45</f>
        <v>927456</v>
      </c>
      <c r="AH45" s="6">
        <f>'11月'!N45</f>
        <v>103.4</v>
      </c>
      <c r="AI45" s="128">
        <f>'12月'!L45</f>
        <v>1008738</v>
      </c>
      <c r="AJ45" s="129">
        <f>'12月'!M45</f>
        <v>943584</v>
      </c>
      <c r="AK45" s="6">
        <f>'12月'!N45</f>
        <v>106.9</v>
      </c>
      <c r="AL45" s="128">
        <f>'3Q'!L45</f>
        <v>3183615</v>
      </c>
      <c r="AM45" s="129">
        <f>'3Q'!M45</f>
        <v>3017181</v>
      </c>
      <c r="AN45" s="6">
        <f>'3Q'!N45</f>
        <v>105.51620867293012</v>
      </c>
      <c r="AO45" s="4">
        <f>'1月'!L45</f>
        <v>936096</v>
      </c>
      <c r="AP45" s="5">
        <f>'1月'!M45</f>
        <v>863092</v>
      </c>
      <c r="AQ45" s="6">
        <f>'1月'!N45</f>
        <v>108.5</v>
      </c>
      <c r="AR45" s="4">
        <f>'2月'!L45</f>
        <v>837649</v>
      </c>
      <c r="AS45" s="5">
        <f>'2月'!M45</f>
        <v>808784</v>
      </c>
      <c r="AT45" s="6">
        <f>'2月'!N45</f>
        <v>103.6</v>
      </c>
      <c r="AU45" s="4">
        <f>'3月'!L45</f>
        <v>1157181</v>
      </c>
      <c r="AV45" s="5">
        <f>'3月'!M45</f>
        <v>1122967</v>
      </c>
      <c r="AW45" s="6">
        <f>'3月'!N45</f>
        <v>103</v>
      </c>
      <c r="AX45" s="4">
        <f>'4Q'!L45</f>
        <v>2930926</v>
      </c>
      <c r="AY45" s="5">
        <f>'4Q'!M45</f>
        <v>2794843</v>
      </c>
      <c r="AZ45" s="6">
        <f>'4Q'!N45</f>
        <v>104.86907493551516</v>
      </c>
    </row>
    <row r="46" spans="1:52" ht="15" customHeight="1" x14ac:dyDescent="0.15">
      <c r="A46" s="68" t="s">
        <v>89</v>
      </c>
      <c r="B46" s="128">
        <f>'4月'!L46</f>
        <v>642807</v>
      </c>
      <c r="C46" s="129">
        <f>'4月'!M46</f>
        <v>600075</v>
      </c>
      <c r="D46" s="6">
        <f>'4月'!N46</f>
        <v>107.1</v>
      </c>
      <c r="E46" s="128">
        <f>'5月'!L46</f>
        <v>1219970</v>
      </c>
      <c r="F46" s="129">
        <f>'5月'!M46</f>
        <v>1268070</v>
      </c>
      <c r="G46" s="6">
        <f>'5月'!N46</f>
        <v>96.2</v>
      </c>
      <c r="H46" s="128">
        <f>'6月'!L46</f>
        <v>1934352</v>
      </c>
      <c r="I46" s="129">
        <f>'6月'!M46</f>
        <v>1983731</v>
      </c>
      <c r="J46" s="6">
        <f>'6月'!N46</f>
        <v>97.5</v>
      </c>
      <c r="K46" s="128">
        <f>'1Q'!L46</f>
        <v>3797129</v>
      </c>
      <c r="L46" s="129">
        <f>'1Q'!M46</f>
        <v>3851876</v>
      </c>
      <c r="M46" s="6">
        <f>'1Q'!N46</f>
        <v>98.578692564350462</v>
      </c>
      <c r="N46" s="128">
        <f>'7月'!L46</f>
        <v>640139</v>
      </c>
      <c r="O46" s="129">
        <f>'7月'!M46</f>
        <v>708212</v>
      </c>
      <c r="P46" s="6">
        <f>'7月'!N46</f>
        <v>90.4</v>
      </c>
      <c r="Q46" s="128">
        <f>'8月'!L46</f>
        <v>521155</v>
      </c>
      <c r="R46" s="129">
        <f>'8月'!M46</f>
        <v>588709</v>
      </c>
      <c r="S46" s="6">
        <f>'8月'!N46</f>
        <v>88.5</v>
      </c>
      <c r="T46" s="128">
        <f>'9月'!L46</f>
        <v>677603</v>
      </c>
      <c r="U46" s="129">
        <f>'9月'!M46</f>
        <v>745490</v>
      </c>
      <c r="V46" s="6">
        <f>'9月'!N46</f>
        <v>90.9</v>
      </c>
      <c r="W46" s="128">
        <f>'2Q'!L46</f>
        <v>1838897</v>
      </c>
      <c r="X46" s="129">
        <f>'2Q'!M46</f>
        <v>2042411</v>
      </c>
      <c r="Y46" s="6">
        <f>'2Q'!N46</f>
        <v>90.035600082451566</v>
      </c>
      <c r="Z46" s="128">
        <f>上期!L46</f>
        <v>5636026</v>
      </c>
      <c r="AA46" s="129">
        <f>上期!M46</f>
        <v>5894287</v>
      </c>
      <c r="AB46" s="6">
        <f>上期!N46</f>
        <v>95.618452240279439</v>
      </c>
      <c r="AC46" s="128">
        <f>'10月'!L46</f>
        <v>594072</v>
      </c>
      <c r="AD46" s="129">
        <f>'10月'!M46</f>
        <v>636798</v>
      </c>
      <c r="AE46" s="6">
        <f>'10月'!N46</f>
        <v>93.3</v>
      </c>
      <c r="AF46" s="128">
        <f>'11月'!L46</f>
        <v>646014</v>
      </c>
      <c r="AG46" s="129">
        <f>'11月'!M46</f>
        <v>613673</v>
      </c>
      <c r="AH46" s="6">
        <f>'11月'!N46</f>
        <v>105.3</v>
      </c>
      <c r="AI46" s="128">
        <f>'12月'!L46</f>
        <v>470944</v>
      </c>
      <c r="AJ46" s="129">
        <f>'12月'!M46</f>
        <v>490677</v>
      </c>
      <c r="AK46" s="6">
        <f>'12月'!N46</f>
        <v>96</v>
      </c>
      <c r="AL46" s="128">
        <f>'3Q'!L46</f>
        <v>1711030</v>
      </c>
      <c r="AM46" s="129">
        <f>'3Q'!M46</f>
        <v>1741148</v>
      </c>
      <c r="AN46" s="6">
        <f>'3Q'!N46</f>
        <v>98.270221715787514</v>
      </c>
      <c r="AO46" s="4">
        <f>'1月'!L46</f>
        <v>505142</v>
      </c>
      <c r="AP46" s="5">
        <f>'1月'!M46</f>
        <v>483412</v>
      </c>
      <c r="AQ46" s="6">
        <f>'1月'!N46</f>
        <v>104.5</v>
      </c>
      <c r="AR46" s="4">
        <f>'2月'!L46</f>
        <v>579625</v>
      </c>
      <c r="AS46" s="5">
        <f>'2月'!M46</f>
        <v>628976</v>
      </c>
      <c r="AT46" s="6">
        <f>'2月'!N46</f>
        <v>92.2</v>
      </c>
      <c r="AU46" s="4">
        <f>'3月'!L46</f>
        <v>669528</v>
      </c>
      <c r="AV46" s="5">
        <f>'3月'!M46</f>
        <v>619662</v>
      </c>
      <c r="AW46" s="6">
        <f>'3月'!N46</f>
        <v>108</v>
      </c>
      <c r="AX46" s="4">
        <f>'4Q'!L46</f>
        <v>1754295</v>
      </c>
      <c r="AY46" s="5">
        <f>'4Q'!M46</f>
        <v>1732050</v>
      </c>
      <c r="AZ46" s="6">
        <f>'4Q'!N46</f>
        <v>101.28431627262493</v>
      </c>
    </row>
    <row r="47" spans="1:52" ht="15" customHeight="1" x14ac:dyDescent="0.15">
      <c r="A47" s="68" t="s">
        <v>90</v>
      </c>
      <c r="B47" s="128">
        <f>'4月'!L47</f>
        <v>518360</v>
      </c>
      <c r="C47" s="129">
        <f>'4月'!M47</f>
        <v>579599</v>
      </c>
      <c r="D47" s="6">
        <f>'4月'!N47</f>
        <v>89.4</v>
      </c>
      <c r="E47" s="128">
        <f>'5月'!L47</f>
        <v>495541</v>
      </c>
      <c r="F47" s="129">
        <f>'5月'!M47</f>
        <v>561344</v>
      </c>
      <c r="G47" s="6">
        <f>'5月'!N47</f>
        <v>88.3</v>
      </c>
      <c r="H47" s="128">
        <f>'6月'!L47</f>
        <v>763371</v>
      </c>
      <c r="I47" s="129">
        <f>'6月'!M47</f>
        <v>803262</v>
      </c>
      <c r="J47" s="6">
        <f>'6月'!N47</f>
        <v>95</v>
      </c>
      <c r="K47" s="128">
        <f>'1Q'!L47</f>
        <v>1777272</v>
      </c>
      <c r="L47" s="129">
        <f>'1Q'!M47</f>
        <v>1944205</v>
      </c>
      <c r="M47" s="6">
        <f>'1Q'!N47</f>
        <v>91.413816958602609</v>
      </c>
      <c r="N47" s="128">
        <f>'7月'!L47</f>
        <v>621075</v>
      </c>
      <c r="O47" s="129">
        <f>'7月'!M47</f>
        <v>637625</v>
      </c>
      <c r="P47" s="6">
        <f>'7月'!N47</f>
        <v>97.4</v>
      </c>
      <c r="Q47" s="128">
        <f>'8月'!L47</f>
        <v>479737</v>
      </c>
      <c r="R47" s="129">
        <f>'8月'!M47</f>
        <v>493959</v>
      </c>
      <c r="S47" s="6">
        <f>'8月'!N47</f>
        <v>97.1</v>
      </c>
      <c r="T47" s="128">
        <f>'9月'!L47</f>
        <v>496930</v>
      </c>
      <c r="U47" s="129">
        <f>'9月'!M47</f>
        <v>539158</v>
      </c>
      <c r="V47" s="6">
        <f>'9月'!N47</f>
        <v>92.2</v>
      </c>
      <c r="W47" s="128">
        <f>'2Q'!L47</f>
        <v>1597742</v>
      </c>
      <c r="X47" s="129">
        <f>'2Q'!M47</f>
        <v>1670742</v>
      </c>
      <c r="Y47" s="6">
        <f>'2Q'!N47</f>
        <v>95.630683851845461</v>
      </c>
      <c r="Z47" s="128">
        <f>上期!L47</f>
        <v>3375014</v>
      </c>
      <c r="AA47" s="129">
        <f>上期!M47</f>
        <v>3614947</v>
      </c>
      <c r="AB47" s="6">
        <f>上期!N47</f>
        <v>93.362751929696344</v>
      </c>
      <c r="AC47" s="128">
        <f>'10月'!L47</f>
        <v>567591</v>
      </c>
      <c r="AD47" s="129">
        <f>'10月'!M47</f>
        <v>627766</v>
      </c>
      <c r="AE47" s="6">
        <f>'10月'!N47</f>
        <v>90.4</v>
      </c>
      <c r="AF47" s="128">
        <f>'11月'!L47</f>
        <v>676263</v>
      </c>
      <c r="AG47" s="129">
        <f>'11月'!M47</f>
        <v>784625</v>
      </c>
      <c r="AH47" s="6">
        <f>'11月'!N47</f>
        <v>86.2</v>
      </c>
      <c r="AI47" s="128">
        <f>'12月'!L47</f>
        <v>670162</v>
      </c>
      <c r="AJ47" s="129">
        <f>'12月'!M47</f>
        <v>618685</v>
      </c>
      <c r="AK47" s="6">
        <f>'12月'!N47</f>
        <v>108.3</v>
      </c>
      <c r="AL47" s="128">
        <f>'3Q'!L47</f>
        <v>1914016</v>
      </c>
      <c r="AM47" s="129">
        <f>'3Q'!M47</f>
        <v>2031076</v>
      </c>
      <c r="AN47" s="6">
        <f>'3Q'!N47</f>
        <v>94.236552448062014</v>
      </c>
      <c r="AO47" s="4">
        <f>'1月'!L47</f>
        <v>477701</v>
      </c>
      <c r="AP47" s="5">
        <f>'1月'!M47</f>
        <v>526369</v>
      </c>
      <c r="AQ47" s="6">
        <f>'1月'!N47</f>
        <v>90.8</v>
      </c>
      <c r="AR47" s="4">
        <f>'2月'!L47</f>
        <v>487918</v>
      </c>
      <c r="AS47" s="5">
        <f>'2月'!M47</f>
        <v>501187</v>
      </c>
      <c r="AT47" s="6">
        <f>'2月'!N47</f>
        <v>97.4</v>
      </c>
      <c r="AU47" s="4">
        <f>'3月'!L47</f>
        <v>553269</v>
      </c>
      <c r="AV47" s="5">
        <f>'3月'!M47</f>
        <v>546175</v>
      </c>
      <c r="AW47" s="6">
        <f>'3月'!N47</f>
        <v>101.3</v>
      </c>
      <c r="AX47" s="4">
        <f>'4Q'!L47</f>
        <v>1518888</v>
      </c>
      <c r="AY47" s="5">
        <f>'4Q'!M47</f>
        <v>1573731</v>
      </c>
      <c r="AZ47" s="6">
        <f>'4Q'!N47</f>
        <v>96.515096925713479</v>
      </c>
    </row>
    <row r="48" spans="1:52" ht="15" customHeight="1" x14ac:dyDescent="0.15">
      <c r="A48" s="68" t="s">
        <v>91</v>
      </c>
      <c r="B48" s="128">
        <f>'4月'!L48</f>
        <v>554740</v>
      </c>
      <c r="C48" s="129">
        <f>'4月'!M48</f>
        <v>618356</v>
      </c>
      <c r="D48" s="6">
        <f>'4月'!N48</f>
        <v>89.7</v>
      </c>
      <c r="E48" s="128">
        <f>'5月'!L48</f>
        <v>480941</v>
      </c>
      <c r="F48" s="129">
        <f>'5月'!M48</f>
        <v>555702</v>
      </c>
      <c r="G48" s="6">
        <f>'5月'!N48</f>
        <v>86.5</v>
      </c>
      <c r="H48" s="128">
        <f>'6月'!L48</f>
        <v>618397</v>
      </c>
      <c r="I48" s="129">
        <f>'6月'!M48</f>
        <v>626758</v>
      </c>
      <c r="J48" s="6">
        <f>'6月'!N48</f>
        <v>98.7</v>
      </c>
      <c r="K48" s="128">
        <f>'1Q'!L48</f>
        <v>1654078</v>
      </c>
      <c r="L48" s="129">
        <f>'1Q'!M48</f>
        <v>1800816</v>
      </c>
      <c r="M48" s="6">
        <f>'1Q'!N48</f>
        <v>91.851582838002329</v>
      </c>
      <c r="N48" s="128">
        <f>'7月'!L48</f>
        <v>719775</v>
      </c>
      <c r="O48" s="129">
        <f>'7月'!M48</f>
        <v>769506</v>
      </c>
      <c r="P48" s="6">
        <f>'7月'!N48</f>
        <v>93.5</v>
      </c>
      <c r="Q48" s="128">
        <f>'8月'!L48</f>
        <v>490841</v>
      </c>
      <c r="R48" s="129">
        <f>'8月'!M48</f>
        <v>478120</v>
      </c>
      <c r="S48" s="6">
        <f>'8月'!N48</f>
        <v>102.7</v>
      </c>
      <c r="T48" s="128">
        <f>'9月'!L48</f>
        <v>543685</v>
      </c>
      <c r="U48" s="129">
        <f>'9月'!M48</f>
        <v>566052</v>
      </c>
      <c r="V48" s="6">
        <f>'9月'!N48</f>
        <v>96</v>
      </c>
      <c r="W48" s="128">
        <f>'2Q'!L48</f>
        <v>1754301</v>
      </c>
      <c r="X48" s="129">
        <f>'2Q'!M48</f>
        <v>1813678</v>
      </c>
      <c r="Y48" s="6">
        <f>'2Q'!N48</f>
        <v>96.726155359440867</v>
      </c>
      <c r="Z48" s="128">
        <f>上期!L48</f>
        <v>3408379</v>
      </c>
      <c r="AA48" s="129">
        <f>上期!M48</f>
        <v>3614494</v>
      </c>
      <c r="AB48" s="6">
        <f>上期!N48</f>
        <v>94.297542062595767</v>
      </c>
      <c r="AC48" s="128">
        <f>'10月'!L48</f>
        <v>537938</v>
      </c>
      <c r="AD48" s="129">
        <f>'10月'!M48</f>
        <v>641396</v>
      </c>
      <c r="AE48" s="6">
        <f>'10月'!N48</f>
        <v>83.9</v>
      </c>
      <c r="AF48" s="128">
        <f>'11月'!L48</f>
        <v>651240</v>
      </c>
      <c r="AG48" s="129">
        <f>'11月'!M48</f>
        <v>571544</v>
      </c>
      <c r="AH48" s="6">
        <f>'11月'!N48</f>
        <v>113.9</v>
      </c>
      <c r="AI48" s="128">
        <f>'12月'!L48</f>
        <v>459437</v>
      </c>
      <c r="AJ48" s="129">
        <f>'12月'!M48</f>
        <v>427311</v>
      </c>
      <c r="AK48" s="6">
        <f>'12月'!N48</f>
        <v>107.5</v>
      </c>
      <c r="AL48" s="128">
        <f>'3Q'!L48</f>
        <v>1648615</v>
      </c>
      <c r="AM48" s="129">
        <f>'3Q'!M48</f>
        <v>1640251</v>
      </c>
      <c r="AN48" s="6">
        <f>'3Q'!N48</f>
        <v>100.50992195706631</v>
      </c>
      <c r="AO48" s="4">
        <f>'1月'!L48</f>
        <v>461666</v>
      </c>
      <c r="AP48" s="5">
        <f>'1月'!M48</f>
        <v>483608</v>
      </c>
      <c r="AQ48" s="6">
        <f>'1月'!N48</f>
        <v>95.5</v>
      </c>
      <c r="AR48" s="4">
        <f>'2月'!L48</f>
        <v>505292</v>
      </c>
      <c r="AS48" s="5">
        <f>'2月'!M48</f>
        <v>490750</v>
      </c>
      <c r="AT48" s="6">
        <f>'2月'!N48</f>
        <v>103</v>
      </c>
      <c r="AU48" s="4">
        <f>'3月'!L48</f>
        <v>678828</v>
      </c>
      <c r="AV48" s="5">
        <f>'3月'!M48</f>
        <v>619792</v>
      </c>
      <c r="AW48" s="6">
        <f>'3月'!N48</f>
        <v>109.5</v>
      </c>
      <c r="AX48" s="4">
        <f>'4Q'!L48</f>
        <v>1645786</v>
      </c>
      <c r="AY48" s="5">
        <f>'4Q'!M48</f>
        <v>1594150</v>
      </c>
      <c r="AZ48" s="6">
        <f>'4Q'!N48</f>
        <v>103.23909293353826</v>
      </c>
    </row>
    <row r="49" spans="1:52" ht="15" customHeight="1" x14ac:dyDescent="0.15">
      <c r="A49" s="43" t="s">
        <v>8</v>
      </c>
      <c r="B49" s="128">
        <f>'4月'!L49</f>
        <v>1310060</v>
      </c>
      <c r="C49" s="129">
        <f>'4月'!M49</f>
        <v>1372818</v>
      </c>
      <c r="D49" s="6">
        <f>'4月'!N49</f>
        <v>95.4</v>
      </c>
      <c r="E49" s="128">
        <f>'5月'!L49</f>
        <v>1416896</v>
      </c>
      <c r="F49" s="129">
        <f>'5月'!M49</f>
        <v>1699594</v>
      </c>
      <c r="G49" s="6">
        <f>'5月'!N49</f>
        <v>83.4</v>
      </c>
      <c r="H49" s="128">
        <f>'6月'!L49</f>
        <v>1392800</v>
      </c>
      <c r="I49" s="129">
        <f>'6月'!M49</f>
        <v>1337580</v>
      </c>
      <c r="J49" s="6">
        <f>'6月'!N49</f>
        <v>104.1</v>
      </c>
      <c r="K49" s="128">
        <f>'1Q'!L49</f>
        <v>4119756</v>
      </c>
      <c r="L49" s="129">
        <f>'1Q'!M49</f>
        <v>4409992</v>
      </c>
      <c r="M49" s="6">
        <f>'1Q'!N49</f>
        <v>93.418672868340806</v>
      </c>
      <c r="N49" s="128">
        <f>'7月'!L49</f>
        <v>1952633</v>
      </c>
      <c r="O49" s="129">
        <f>'7月'!M49</f>
        <v>2468030</v>
      </c>
      <c r="P49" s="6">
        <f>'7月'!N49</f>
        <v>79.099999999999994</v>
      </c>
      <c r="Q49" s="128">
        <f>'8月'!L49</f>
        <v>3471298</v>
      </c>
      <c r="R49" s="129">
        <f>'8月'!M49</f>
        <v>3591314</v>
      </c>
      <c r="S49" s="6">
        <f>'8月'!N49</f>
        <v>96.7</v>
      </c>
      <c r="T49" s="128">
        <f>'9月'!L49</f>
        <v>1814862</v>
      </c>
      <c r="U49" s="129">
        <f>'9月'!M49</f>
        <v>2160924</v>
      </c>
      <c r="V49" s="6">
        <f>'9月'!N49</f>
        <v>84</v>
      </c>
      <c r="W49" s="128">
        <f>'2Q'!L49</f>
        <v>7238793</v>
      </c>
      <c r="X49" s="129">
        <f>'2Q'!M49</f>
        <v>8220268</v>
      </c>
      <c r="Y49" s="6">
        <f>'2Q'!N49</f>
        <v>88.060304116605451</v>
      </c>
      <c r="Z49" s="128">
        <f>上期!L49</f>
        <v>11358549</v>
      </c>
      <c r="AA49" s="129">
        <f>上期!M49</f>
        <v>12630260</v>
      </c>
      <c r="AB49" s="6">
        <f>上期!N49</f>
        <v>89.931236569951849</v>
      </c>
      <c r="AC49" s="128">
        <f>'10月'!L49</f>
        <v>1682260</v>
      </c>
      <c r="AD49" s="129">
        <f>'10月'!M49</f>
        <v>1811724</v>
      </c>
      <c r="AE49" s="6">
        <f>'10月'!N49</f>
        <v>92.9</v>
      </c>
      <c r="AF49" s="128">
        <f>'11月'!L49</f>
        <v>1614975</v>
      </c>
      <c r="AG49" s="129">
        <f>'11月'!M49</f>
        <v>1383811</v>
      </c>
      <c r="AH49" s="6">
        <f>'11月'!N49</f>
        <v>116.7</v>
      </c>
      <c r="AI49" s="128">
        <f>'12月'!L49</f>
        <v>1458312</v>
      </c>
      <c r="AJ49" s="129">
        <f>'12月'!M49</f>
        <v>1660873</v>
      </c>
      <c r="AK49" s="6">
        <f>'12月'!N49</f>
        <v>87.8</v>
      </c>
      <c r="AL49" s="128">
        <f>'3Q'!L49</f>
        <v>4755547</v>
      </c>
      <c r="AM49" s="129">
        <f>'3Q'!M49</f>
        <v>4856408</v>
      </c>
      <c r="AN49" s="6">
        <f>'3Q'!N49</f>
        <v>97.923135782660765</v>
      </c>
      <c r="AO49" s="4">
        <f>'1月'!L49</f>
        <v>1208299</v>
      </c>
      <c r="AP49" s="5">
        <f>'1月'!M49</f>
        <v>1194928</v>
      </c>
      <c r="AQ49" s="6">
        <f>'1月'!N49</f>
        <v>101.1</v>
      </c>
      <c r="AR49" s="4">
        <f>'2月'!L49</f>
        <v>1212195</v>
      </c>
      <c r="AS49" s="5">
        <f>'2月'!M49</f>
        <v>1188944</v>
      </c>
      <c r="AT49" s="6">
        <f>'2月'!N49</f>
        <v>102</v>
      </c>
      <c r="AU49" s="4">
        <f>'3月'!L49</f>
        <v>1657309</v>
      </c>
      <c r="AV49" s="5">
        <f>'3月'!M49</f>
        <v>1651415</v>
      </c>
      <c r="AW49" s="6">
        <f>'3月'!N49</f>
        <v>100.4</v>
      </c>
      <c r="AX49" s="4">
        <f>'4Q'!L49</f>
        <v>4077803</v>
      </c>
      <c r="AY49" s="5">
        <f>'4Q'!M49</f>
        <v>4035287</v>
      </c>
      <c r="AZ49" s="6">
        <f>'4Q'!N49</f>
        <v>101.05360535694238</v>
      </c>
    </row>
    <row r="50" spans="1:52" ht="15" customHeight="1" x14ac:dyDescent="0.15">
      <c r="A50" s="68" t="s">
        <v>92</v>
      </c>
      <c r="B50" s="128">
        <f>'4月'!L50</f>
        <v>474189</v>
      </c>
      <c r="C50" s="129">
        <f>'4月'!M50</f>
        <v>518557</v>
      </c>
      <c r="D50" s="6">
        <f>'4月'!N50</f>
        <v>91.4</v>
      </c>
      <c r="E50" s="128">
        <f>'5月'!L50</f>
        <v>386559</v>
      </c>
      <c r="F50" s="129">
        <f>'5月'!M50</f>
        <v>520215</v>
      </c>
      <c r="G50" s="6">
        <f>'5月'!N50</f>
        <v>74.3</v>
      </c>
      <c r="H50" s="128">
        <f>'6月'!L50</f>
        <v>437841</v>
      </c>
      <c r="I50" s="129">
        <f>'6月'!M50</f>
        <v>434838</v>
      </c>
      <c r="J50" s="6">
        <f>'6月'!N50</f>
        <v>100.7</v>
      </c>
      <c r="K50" s="128">
        <f>'1Q'!L50</f>
        <v>1298589</v>
      </c>
      <c r="L50" s="129">
        <f>'1Q'!M50</f>
        <v>1473610</v>
      </c>
      <c r="M50" s="6">
        <f>'1Q'!N50</f>
        <v>88.122976907051381</v>
      </c>
      <c r="N50" s="128">
        <f>'7月'!L50</f>
        <v>405442</v>
      </c>
      <c r="O50" s="129">
        <f>'7月'!M50</f>
        <v>461049</v>
      </c>
      <c r="P50" s="6">
        <f>'7月'!N50</f>
        <v>87.9</v>
      </c>
      <c r="Q50" s="128">
        <f>'8月'!L50</f>
        <v>410033</v>
      </c>
      <c r="R50" s="129">
        <f>'8月'!M50</f>
        <v>581027</v>
      </c>
      <c r="S50" s="6">
        <f>'8月'!N50</f>
        <v>70.599999999999994</v>
      </c>
      <c r="T50" s="128">
        <f>'9月'!L50</f>
        <v>415204</v>
      </c>
      <c r="U50" s="129">
        <f>'9月'!M50</f>
        <v>513606</v>
      </c>
      <c r="V50" s="6">
        <f>'9月'!N50</f>
        <v>80.8</v>
      </c>
      <c r="W50" s="128">
        <f>'2Q'!L50</f>
        <v>1230679</v>
      </c>
      <c r="X50" s="129">
        <f>'2Q'!M50</f>
        <v>1555682</v>
      </c>
      <c r="Y50" s="6">
        <f>'2Q'!N50</f>
        <v>79.108648168456014</v>
      </c>
      <c r="Z50" s="128">
        <f>上期!L50</f>
        <v>2529268</v>
      </c>
      <c r="AA50" s="129">
        <f>上期!M50</f>
        <v>3029292</v>
      </c>
      <c r="AB50" s="6">
        <f>上期!N50</f>
        <v>83.493700838347706</v>
      </c>
      <c r="AC50" s="128">
        <f>'10月'!L50</f>
        <v>510370</v>
      </c>
      <c r="AD50" s="129">
        <f>'10月'!M50</f>
        <v>571029</v>
      </c>
      <c r="AE50" s="6">
        <f>'10月'!N50</f>
        <v>89.4</v>
      </c>
      <c r="AF50" s="128">
        <f>'11月'!L50</f>
        <v>573848</v>
      </c>
      <c r="AG50" s="129">
        <f>'11月'!M50</f>
        <v>552390</v>
      </c>
      <c r="AH50" s="6">
        <f>'11月'!N50</f>
        <v>103.9</v>
      </c>
      <c r="AI50" s="128">
        <f>'12月'!L50</f>
        <v>318510</v>
      </c>
      <c r="AJ50" s="129">
        <f>'12月'!M50</f>
        <v>344924</v>
      </c>
      <c r="AK50" s="6">
        <f>'12月'!N50</f>
        <v>92.3</v>
      </c>
      <c r="AL50" s="128">
        <f>'3Q'!L50</f>
        <v>1402728</v>
      </c>
      <c r="AM50" s="129">
        <f>'3Q'!M50</f>
        <v>1468343</v>
      </c>
      <c r="AN50" s="6">
        <f>'3Q'!N50</f>
        <v>95.531357455308466</v>
      </c>
      <c r="AO50" s="4">
        <f>'1月'!L50</f>
        <v>337831</v>
      </c>
      <c r="AP50" s="5">
        <f>'1月'!M50</f>
        <v>321062</v>
      </c>
      <c r="AQ50" s="6">
        <f>'1月'!N50</f>
        <v>105.2</v>
      </c>
      <c r="AR50" s="4">
        <f>'2月'!L50</f>
        <v>534822</v>
      </c>
      <c r="AS50" s="5">
        <f>'2月'!M50</f>
        <v>476341</v>
      </c>
      <c r="AT50" s="6">
        <f>'2月'!N50</f>
        <v>112.3</v>
      </c>
      <c r="AU50" s="4">
        <f>'3月'!L50</f>
        <v>506455</v>
      </c>
      <c r="AV50" s="5">
        <f>'3月'!M50</f>
        <v>421501</v>
      </c>
      <c r="AW50" s="6">
        <f>'3月'!N50</f>
        <v>120.2</v>
      </c>
      <c r="AX50" s="4">
        <f>'4Q'!L50</f>
        <v>1379108</v>
      </c>
      <c r="AY50" s="5">
        <f>'4Q'!M50</f>
        <v>1218904</v>
      </c>
      <c r="AZ50" s="6">
        <f>'4Q'!N50</f>
        <v>113.14328281800701</v>
      </c>
    </row>
    <row r="51" spans="1:52" ht="15" customHeight="1" x14ac:dyDescent="0.15">
      <c r="A51" s="68" t="s">
        <v>93</v>
      </c>
      <c r="B51" s="128">
        <f>'4月'!L51</f>
        <v>293535</v>
      </c>
      <c r="C51" s="129">
        <f>'4月'!M51</f>
        <v>336235</v>
      </c>
      <c r="D51" s="6">
        <f>'4月'!N51</f>
        <v>87.3</v>
      </c>
      <c r="E51" s="128">
        <f>'5月'!L51</f>
        <v>347334</v>
      </c>
      <c r="F51" s="129">
        <f>'5月'!M51</f>
        <v>404873</v>
      </c>
      <c r="G51" s="6">
        <f>'5月'!N51</f>
        <v>85.8</v>
      </c>
      <c r="H51" s="128">
        <f>'6月'!L51</f>
        <v>326962</v>
      </c>
      <c r="I51" s="129">
        <f>'6月'!M51</f>
        <v>416990</v>
      </c>
      <c r="J51" s="6">
        <f>'6月'!N51</f>
        <v>78.400000000000006</v>
      </c>
      <c r="K51" s="128">
        <f>'1Q'!L51</f>
        <v>967831</v>
      </c>
      <c r="L51" s="129">
        <f>'1Q'!M51</f>
        <v>1158098</v>
      </c>
      <c r="M51" s="6">
        <f>'1Q'!N51</f>
        <v>83.570734082953251</v>
      </c>
      <c r="N51" s="128">
        <f>'7月'!L51</f>
        <v>358862</v>
      </c>
      <c r="O51" s="129">
        <f>'7月'!M51</f>
        <v>436324</v>
      </c>
      <c r="P51" s="6">
        <f>'7月'!N51</f>
        <v>82.2</v>
      </c>
      <c r="Q51" s="128">
        <f>'8月'!L51</f>
        <v>322728</v>
      </c>
      <c r="R51" s="129">
        <f>'8月'!M51</f>
        <v>389414</v>
      </c>
      <c r="S51" s="6">
        <f>'8月'!N51</f>
        <v>82.9</v>
      </c>
      <c r="T51" s="128">
        <f>'9月'!L51</f>
        <v>370186</v>
      </c>
      <c r="U51" s="129">
        <f>'9月'!M51</f>
        <v>436229</v>
      </c>
      <c r="V51" s="6">
        <f>'9月'!N51</f>
        <v>84.9</v>
      </c>
      <c r="W51" s="128">
        <f>'2Q'!L51</f>
        <v>1051776</v>
      </c>
      <c r="X51" s="129">
        <f>'2Q'!M51</f>
        <v>1261967</v>
      </c>
      <c r="Y51" s="6">
        <f>'2Q'!N51</f>
        <v>83.344176194781639</v>
      </c>
      <c r="Z51" s="128">
        <f>上期!L51</f>
        <v>2019607</v>
      </c>
      <c r="AA51" s="129">
        <f>上期!M51</f>
        <v>2420065</v>
      </c>
      <c r="AB51" s="6">
        <f>上期!N51</f>
        <v>83.452593215471481</v>
      </c>
      <c r="AC51" s="128">
        <f>'10月'!L51</f>
        <v>447768</v>
      </c>
      <c r="AD51" s="129">
        <f>'10月'!M51</f>
        <v>488659</v>
      </c>
      <c r="AE51" s="6">
        <f>'10月'!N51</f>
        <v>91.6</v>
      </c>
      <c r="AF51" s="128">
        <f>'11月'!L51</f>
        <v>444987</v>
      </c>
      <c r="AG51" s="129">
        <f>'11月'!M51</f>
        <v>462315</v>
      </c>
      <c r="AH51" s="6">
        <f>'11月'!N51</f>
        <v>96.3</v>
      </c>
      <c r="AI51" s="128">
        <f>'12月'!L51</f>
        <v>320529</v>
      </c>
      <c r="AJ51" s="129">
        <f>'12月'!M51</f>
        <v>343480</v>
      </c>
      <c r="AK51" s="6">
        <f>'12月'!N51</f>
        <v>93.3</v>
      </c>
      <c r="AL51" s="128">
        <f>'3Q'!L51</f>
        <v>1213284</v>
      </c>
      <c r="AM51" s="129">
        <f>'3Q'!M51</f>
        <v>1294454</v>
      </c>
      <c r="AN51" s="6">
        <f>'3Q'!N51</f>
        <v>93.729402512565144</v>
      </c>
      <c r="AO51" s="4">
        <f>'1月'!L51</f>
        <v>261754</v>
      </c>
      <c r="AP51" s="5">
        <f>'1月'!M51</f>
        <v>266007</v>
      </c>
      <c r="AQ51" s="6">
        <f>'1月'!N51</f>
        <v>98.4</v>
      </c>
      <c r="AR51" s="4">
        <f>'2月'!L51</f>
        <v>325985</v>
      </c>
      <c r="AS51" s="5">
        <f>'2月'!M51</f>
        <v>357364</v>
      </c>
      <c r="AT51" s="6">
        <f>'2月'!N51</f>
        <v>91.2</v>
      </c>
      <c r="AU51" s="4">
        <f>'3月'!L51</f>
        <v>449566</v>
      </c>
      <c r="AV51" s="5">
        <f>'3月'!M51</f>
        <v>501489</v>
      </c>
      <c r="AW51" s="6">
        <f>'3月'!N51</f>
        <v>89.6</v>
      </c>
      <c r="AX51" s="4">
        <f>'4Q'!L51</f>
        <v>1037305</v>
      </c>
      <c r="AY51" s="5">
        <f>'4Q'!M51</f>
        <v>1124860</v>
      </c>
      <c r="AZ51" s="6">
        <f>'4Q'!N51</f>
        <v>92.216364703163052</v>
      </c>
    </row>
    <row r="52" spans="1:52" ht="15" customHeight="1" x14ac:dyDescent="0.15">
      <c r="A52" s="68" t="s">
        <v>94</v>
      </c>
      <c r="B52" s="128">
        <f>'4月'!L52</f>
        <v>344541</v>
      </c>
      <c r="C52" s="129">
        <f>'4月'!M52</f>
        <v>331413</v>
      </c>
      <c r="D52" s="6">
        <f>'4月'!N52</f>
        <v>104</v>
      </c>
      <c r="E52" s="128">
        <f>'5月'!L52</f>
        <v>354005</v>
      </c>
      <c r="F52" s="129">
        <f>'5月'!M52</f>
        <v>360316</v>
      </c>
      <c r="G52" s="6">
        <f>'5月'!N52</f>
        <v>98.2</v>
      </c>
      <c r="H52" s="128">
        <f>'6月'!L52</f>
        <v>353080</v>
      </c>
      <c r="I52" s="129">
        <f>'6月'!M52</f>
        <v>367682</v>
      </c>
      <c r="J52" s="6">
        <f>'6月'!N52</f>
        <v>96</v>
      </c>
      <c r="K52" s="128">
        <f>'1Q'!L52</f>
        <v>1051626</v>
      </c>
      <c r="L52" s="129">
        <f>'1Q'!M52</f>
        <v>1059411</v>
      </c>
      <c r="M52" s="6">
        <f>'1Q'!N52</f>
        <v>99.265157714994473</v>
      </c>
      <c r="N52" s="128">
        <f>'7月'!L52</f>
        <v>470021</v>
      </c>
      <c r="O52" s="129">
        <f>'7月'!M52</f>
        <v>367137</v>
      </c>
      <c r="P52" s="6">
        <f>'7月'!N52</f>
        <v>128</v>
      </c>
      <c r="Q52" s="128">
        <f>'8月'!L52</f>
        <v>396800</v>
      </c>
      <c r="R52" s="129">
        <f>'8月'!M52</f>
        <v>371502</v>
      </c>
      <c r="S52" s="6">
        <f>'8月'!N52</f>
        <v>106.8</v>
      </c>
      <c r="T52" s="128">
        <f>'9月'!L52</f>
        <v>407788</v>
      </c>
      <c r="U52" s="129">
        <f>'9月'!M52</f>
        <v>381410</v>
      </c>
      <c r="V52" s="6">
        <f>'9月'!N52</f>
        <v>106.9</v>
      </c>
      <c r="W52" s="128">
        <f>'2Q'!L52</f>
        <v>1274609</v>
      </c>
      <c r="X52" s="129">
        <f>'2Q'!M52</f>
        <v>1120049</v>
      </c>
      <c r="Y52" s="6">
        <f>'2Q'!N52</f>
        <v>113.79939627641291</v>
      </c>
      <c r="Z52" s="128">
        <f>上期!L52</f>
        <v>2326235</v>
      </c>
      <c r="AA52" s="129">
        <f>上期!M52</f>
        <v>2179460</v>
      </c>
      <c r="AB52" s="6">
        <f>上期!N52</f>
        <v>106.73446633569783</v>
      </c>
      <c r="AC52" s="128">
        <f>'10月'!L52</f>
        <v>484203</v>
      </c>
      <c r="AD52" s="129">
        <f>'10月'!M52</f>
        <v>458995</v>
      </c>
      <c r="AE52" s="6">
        <f>'10月'!N52</f>
        <v>105.5</v>
      </c>
      <c r="AF52" s="128">
        <f>'11月'!L52</f>
        <v>441510</v>
      </c>
      <c r="AG52" s="129">
        <f>'11月'!M52</f>
        <v>421928</v>
      </c>
      <c r="AH52" s="6">
        <f>'11月'!N52</f>
        <v>104.6</v>
      </c>
      <c r="AI52" s="128">
        <f>'12月'!L52</f>
        <v>271342</v>
      </c>
      <c r="AJ52" s="129">
        <f>'12月'!M52</f>
        <v>309426</v>
      </c>
      <c r="AK52" s="6">
        <f>'12月'!N52</f>
        <v>87.7</v>
      </c>
      <c r="AL52" s="128">
        <f>'3Q'!L52</f>
        <v>1197055</v>
      </c>
      <c r="AM52" s="129">
        <f>'3Q'!M52</f>
        <v>1190349</v>
      </c>
      <c r="AN52" s="6">
        <f>'3Q'!N52</f>
        <v>100.56336418983005</v>
      </c>
      <c r="AO52" s="4">
        <f>'1月'!L52</f>
        <v>415527</v>
      </c>
      <c r="AP52" s="5">
        <f>'1月'!M52</f>
        <v>344359</v>
      </c>
      <c r="AQ52" s="6">
        <f>'1月'!N52</f>
        <v>120.7</v>
      </c>
      <c r="AR52" s="4">
        <f>'2月'!L52</f>
        <v>400238</v>
      </c>
      <c r="AS52" s="5">
        <f>'2月'!M52</f>
        <v>342429</v>
      </c>
      <c r="AT52" s="6">
        <f>'2月'!N52</f>
        <v>116.9</v>
      </c>
      <c r="AU52" s="4">
        <f>'3月'!L52</f>
        <v>516086</v>
      </c>
      <c r="AV52" s="5">
        <f>'3月'!M52</f>
        <v>405776</v>
      </c>
      <c r="AW52" s="6">
        <f>'3月'!N52</f>
        <v>127.2</v>
      </c>
      <c r="AX52" s="4">
        <f>'4Q'!L52</f>
        <v>1331851</v>
      </c>
      <c r="AY52" s="5">
        <f>'4Q'!M52</f>
        <v>1092564</v>
      </c>
      <c r="AZ52" s="6">
        <f>'4Q'!N52</f>
        <v>121.90141721674885</v>
      </c>
    </row>
    <row r="53" spans="1:52" ht="15" customHeight="1" thickBot="1" x14ac:dyDescent="0.2">
      <c r="A53" s="100" t="s">
        <v>95</v>
      </c>
      <c r="B53" s="131">
        <f>'4月'!L53</f>
        <v>386755</v>
      </c>
      <c r="C53" s="130">
        <f>'4月'!M53</f>
        <v>387634</v>
      </c>
      <c r="D53" s="30">
        <f>'4月'!N53</f>
        <v>99.8</v>
      </c>
      <c r="E53" s="131">
        <f>'5月'!L53</f>
        <v>415700</v>
      </c>
      <c r="F53" s="130">
        <f>'5月'!M53</f>
        <v>438402</v>
      </c>
      <c r="G53" s="30">
        <f>'5月'!N53</f>
        <v>94.8</v>
      </c>
      <c r="H53" s="131">
        <f>'6月'!L53</f>
        <v>477741</v>
      </c>
      <c r="I53" s="130">
        <f>'6月'!M53</f>
        <v>483109</v>
      </c>
      <c r="J53" s="30">
        <f>'6月'!N53</f>
        <v>98.9</v>
      </c>
      <c r="K53" s="131">
        <f>'1Q'!L53</f>
        <v>1280196</v>
      </c>
      <c r="L53" s="130">
        <f>'1Q'!M53</f>
        <v>1309145</v>
      </c>
      <c r="M53" s="30">
        <f>'1Q'!N53</f>
        <v>97.788709424853621</v>
      </c>
      <c r="N53" s="131">
        <f>'7月'!L53</f>
        <v>497760</v>
      </c>
      <c r="O53" s="130">
        <f>'7月'!M53</f>
        <v>518995</v>
      </c>
      <c r="P53" s="30">
        <f>'7月'!N53</f>
        <v>95.9</v>
      </c>
      <c r="Q53" s="131">
        <f>'8月'!L53</f>
        <v>429297</v>
      </c>
      <c r="R53" s="130">
        <f>'8月'!M53</f>
        <v>461294</v>
      </c>
      <c r="S53" s="30">
        <f>'8月'!N53</f>
        <v>93.1</v>
      </c>
      <c r="T53" s="131">
        <f>'9月'!L53</f>
        <v>381223</v>
      </c>
      <c r="U53" s="130">
        <f>'9月'!M53</f>
        <v>424400</v>
      </c>
      <c r="V53" s="30">
        <f>'9月'!N53</f>
        <v>89.8</v>
      </c>
      <c r="W53" s="131">
        <f>'2Q'!L53</f>
        <v>1308280</v>
      </c>
      <c r="X53" s="130">
        <f>'2Q'!M53</f>
        <v>1404689</v>
      </c>
      <c r="Y53" s="30">
        <f>'2Q'!N53</f>
        <v>93.136630243420427</v>
      </c>
      <c r="Z53" s="131">
        <f>上期!L53</f>
        <v>2588476</v>
      </c>
      <c r="AA53" s="130">
        <f>上期!M53</f>
        <v>2713834</v>
      </c>
      <c r="AB53" s="30">
        <f>上期!N53</f>
        <v>95.380778632738767</v>
      </c>
      <c r="AC53" s="131">
        <f>'10月'!L53</f>
        <v>505931</v>
      </c>
      <c r="AD53" s="130">
        <f>'10月'!M53</f>
        <v>491210</v>
      </c>
      <c r="AE53" s="30">
        <f>'10月'!N53</f>
        <v>103</v>
      </c>
      <c r="AF53" s="131">
        <f>'11月'!L53</f>
        <v>576185</v>
      </c>
      <c r="AG53" s="130">
        <f>'11月'!M53</f>
        <v>433362</v>
      </c>
      <c r="AH53" s="30">
        <f>'11月'!N53</f>
        <v>133</v>
      </c>
      <c r="AI53" s="131">
        <f>'12月'!L53</f>
        <v>348430</v>
      </c>
      <c r="AJ53" s="130">
        <f>'12月'!M53</f>
        <v>454109</v>
      </c>
      <c r="AK53" s="30">
        <f>'12月'!N53</f>
        <v>76.7</v>
      </c>
      <c r="AL53" s="131">
        <f>'3Q'!L53</f>
        <v>1430546</v>
      </c>
      <c r="AM53" s="130">
        <f>'3Q'!M53</f>
        <v>1378681</v>
      </c>
      <c r="AN53" s="30">
        <f>'3Q'!N53</f>
        <v>103.76192897414268</v>
      </c>
      <c r="AO53" s="101">
        <f>'1月'!L53</f>
        <v>329584</v>
      </c>
      <c r="AP53" s="8">
        <f>'1月'!M53</f>
        <v>320549</v>
      </c>
      <c r="AQ53" s="30">
        <f>'1月'!N53</f>
        <v>102.8</v>
      </c>
      <c r="AR53" s="101">
        <f>'2月'!L53</f>
        <v>390643</v>
      </c>
      <c r="AS53" s="8">
        <f>'2月'!M53</f>
        <v>377235</v>
      </c>
      <c r="AT53" s="30">
        <f>'2月'!N53</f>
        <v>103.6</v>
      </c>
      <c r="AU53" s="101">
        <f>'3月'!L53</f>
        <v>397872</v>
      </c>
      <c r="AV53" s="8">
        <f>'3月'!M53</f>
        <v>371833</v>
      </c>
      <c r="AW53" s="30">
        <f>'3月'!N53</f>
        <v>107</v>
      </c>
      <c r="AX53" s="101">
        <f>'4Q'!L53</f>
        <v>1118099</v>
      </c>
      <c r="AY53" s="8">
        <f>'4Q'!M53</f>
        <v>1069617</v>
      </c>
      <c r="AZ53" s="30">
        <f>'4Q'!N53</f>
        <v>104.53265047208487</v>
      </c>
    </row>
    <row r="54" spans="1:52" ht="15" customHeight="1" thickTop="1" thickBot="1" x14ac:dyDescent="0.2">
      <c r="A54" s="104" t="s">
        <v>20</v>
      </c>
      <c r="B54" s="132">
        <f>'4月'!L54</f>
        <v>401421137</v>
      </c>
      <c r="C54" s="133">
        <f>'4月'!M54</f>
        <v>394142167</v>
      </c>
      <c r="D54" s="107">
        <v>101.8</v>
      </c>
      <c r="E54" s="132">
        <f>'5月'!L54</f>
        <v>429801125</v>
      </c>
      <c r="F54" s="133">
        <f>'5月'!M54</f>
        <v>464133260</v>
      </c>
      <c r="G54" s="107">
        <v>92.6</v>
      </c>
      <c r="H54" s="132">
        <f>'6月'!L54</f>
        <v>432732991</v>
      </c>
      <c r="I54" s="133">
        <f>'6月'!M54</f>
        <v>441860676</v>
      </c>
      <c r="J54" s="107">
        <v>97.9</v>
      </c>
      <c r="K54" s="132">
        <f>'1Q'!L54</f>
        <v>1263955253</v>
      </c>
      <c r="L54" s="133">
        <f>'1Q'!M54</f>
        <v>1300136103</v>
      </c>
      <c r="M54" s="107">
        <f>'1Q'!N54</f>
        <v>97.217149041818431</v>
      </c>
      <c r="N54" s="132">
        <f>'7月'!L54</f>
        <v>481897285</v>
      </c>
      <c r="O54" s="133">
        <f>'7月'!M54</f>
        <v>495998280</v>
      </c>
      <c r="P54" s="107">
        <v>97.2</v>
      </c>
      <c r="Q54" s="132">
        <f>'8月'!L54</f>
        <v>600747181</v>
      </c>
      <c r="R54" s="133">
        <f>'8月'!M54</f>
        <v>600914630</v>
      </c>
      <c r="S54" s="107">
        <v>100</v>
      </c>
      <c r="T54" s="132">
        <f>'9月'!L54</f>
        <v>498127778</v>
      </c>
      <c r="U54" s="133">
        <f>'9月'!M54</f>
        <v>534737368</v>
      </c>
      <c r="V54" s="107">
        <v>93.2</v>
      </c>
      <c r="W54" s="132">
        <f>'2Q'!L54</f>
        <v>1580772244</v>
      </c>
      <c r="X54" s="133">
        <f>'2Q'!M54</f>
        <v>1631650278</v>
      </c>
      <c r="Y54" s="107">
        <f>'2Q'!N54</f>
        <v>96.881805207524991</v>
      </c>
      <c r="Z54" s="132">
        <f>上期!L54</f>
        <v>2844727497</v>
      </c>
      <c r="AA54" s="133">
        <f>上期!M54</f>
        <v>2931786381</v>
      </c>
      <c r="AB54" s="107">
        <f>上期!N54</f>
        <v>97.030517483667921</v>
      </c>
      <c r="AC54" s="132">
        <f>'10月'!L54</f>
        <v>510777945</v>
      </c>
      <c r="AD54" s="133">
        <f>'10月'!M54</f>
        <v>543245926</v>
      </c>
      <c r="AE54" s="107">
        <f>'10月'!N54</f>
        <v>94</v>
      </c>
      <c r="AF54" s="132">
        <f>'11月'!L54</f>
        <v>483777275</v>
      </c>
      <c r="AG54" s="133">
        <f>'11月'!M54</f>
        <v>492109532</v>
      </c>
      <c r="AH54" s="107">
        <f>'11月'!N54</f>
        <v>98.3</v>
      </c>
      <c r="AI54" s="132">
        <f>'12月'!L54</f>
        <v>440105161</v>
      </c>
      <c r="AJ54" s="133">
        <f>'12月'!M54</f>
        <v>447692645</v>
      </c>
      <c r="AK54" s="107">
        <f>'12月'!N54</f>
        <v>98.3</v>
      </c>
      <c r="AL54" s="132">
        <f>'3Q'!L54</f>
        <v>1434660381</v>
      </c>
      <c r="AM54" s="133">
        <f>'3Q'!M54</f>
        <v>1483048103</v>
      </c>
      <c r="AN54" s="107">
        <f>'3Q'!N54</f>
        <v>96.737278993033442</v>
      </c>
      <c r="AO54" s="105">
        <f>'1月'!L54</f>
        <v>365815170</v>
      </c>
      <c r="AP54" s="106">
        <f>'1月'!M54</f>
        <v>368628802</v>
      </c>
      <c r="AQ54" s="107">
        <f>'1月'!N54</f>
        <v>99.2</v>
      </c>
      <c r="AR54" s="105">
        <f>'2月'!L54</f>
        <v>408755375</v>
      </c>
      <c r="AS54" s="106">
        <f>'2月'!M54</f>
        <v>414196092</v>
      </c>
      <c r="AT54" s="107">
        <f>'2月'!N54</f>
        <v>98.7</v>
      </c>
      <c r="AU54" s="105">
        <f>'3月'!L54</f>
        <v>520666065</v>
      </c>
      <c r="AV54" s="106">
        <f>'3月'!M54</f>
        <v>501464632</v>
      </c>
      <c r="AW54" s="107">
        <f>'3月'!N54</f>
        <v>103.8</v>
      </c>
      <c r="AX54" s="105">
        <f>'4Q'!L54</f>
        <v>1295236610</v>
      </c>
      <c r="AY54" s="106">
        <f>'4Q'!M54</f>
        <v>1284289526</v>
      </c>
      <c r="AZ54" s="107">
        <f>'4Q'!N54</f>
        <v>100.85238443344589</v>
      </c>
    </row>
    <row r="55" spans="1:52" ht="15" customHeight="1" x14ac:dyDescent="0.15">
      <c r="A55" s="26"/>
      <c r="B55" s="11"/>
      <c r="C55" s="11"/>
      <c r="D55" s="12"/>
      <c r="E55" s="11"/>
      <c r="F55" s="11"/>
      <c r="G55" s="12"/>
      <c r="H55" s="11"/>
      <c r="I55" s="11"/>
      <c r="J55" s="12"/>
      <c r="K55" s="11"/>
      <c r="L55" s="11"/>
      <c r="M55" s="12"/>
    </row>
    <row r="56" spans="1:52" ht="15" customHeight="1" x14ac:dyDescent="0.15">
      <c r="C56" s="57" t="s">
        <v>96</v>
      </c>
      <c r="E56" s="29"/>
      <c r="H56" s="29"/>
      <c r="K56" s="29"/>
      <c r="N56" s="29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</row>
    <row r="57" spans="1:52" ht="15" customHeight="1" x14ac:dyDescent="0.15">
      <c r="C57" s="58" t="s">
        <v>120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</row>
    <row r="58" spans="1:52" ht="15" customHeight="1" x14ac:dyDescent="0.15">
      <c r="C58" s="58" t="s">
        <v>121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</row>
    <row r="59" spans="1:52" ht="15" customHeight="1" x14ac:dyDescent="0.15">
      <c r="C59" s="60"/>
      <c r="E59" s="29"/>
      <c r="H59" s="29"/>
      <c r="K59" s="29"/>
      <c r="N59" s="29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</row>
    <row r="60" spans="1:52" ht="15" customHeight="1" x14ac:dyDescent="0.15">
      <c r="C60" s="58" t="s">
        <v>99</v>
      </c>
      <c r="E60" s="29"/>
      <c r="H60" s="29"/>
      <c r="K60" s="29"/>
      <c r="N60" s="29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</row>
    <row r="61" spans="1:52" ht="15" customHeight="1" x14ac:dyDescent="0.15">
      <c r="C61" s="58" t="s">
        <v>100</v>
      </c>
      <c r="E61" s="29"/>
      <c r="H61" s="29"/>
      <c r="K61" s="29"/>
      <c r="N61" s="29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</row>
    <row r="62" spans="1:52" ht="15" customHeight="1" x14ac:dyDescent="0.15">
      <c r="C62" s="58" t="s">
        <v>122</v>
      </c>
      <c r="E62" s="29"/>
      <c r="H62" s="29"/>
      <c r="K62" s="29"/>
      <c r="N62" s="29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</row>
    <row r="63" spans="1:52" ht="15" customHeight="1" x14ac:dyDescent="0.15">
      <c r="C63" s="60"/>
      <c r="E63" s="29"/>
      <c r="H63" s="29"/>
      <c r="K63" s="29"/>
      <c r="N63" s="29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</row>
    <row r="64" spans="1:52" ht="15" customHeight="1" x14ac:dyDescent="0.15">
      <c r="C64" s="58" t="s">
        <v>102</v>
      </c>
      <c r="E64" s="29"/>
      <c r="H64" s="29"/>
      <c r="K64" s="29"/>
      <c r="N64" s="29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</row>
    <row r="65" spans="3:44" ht="15" customHeight="1" x14ac:dyDescent="0.15">
      <c r="C65" s="58" t="s">
        <v>103</v>
      </c>
      <c r="E65" s="29"/>
      <c r="H65" s="29"/>
      <c r="K65" s="29"/>
      <c r="N65" s="29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</row>
    <row r="66" spans="3:44" ht="15" customHeight="1" x14ac:dyDescent="0.15">
      <c r="C66" s="60"/>
      <c r="E66" s="29"/>
      <c r="H66" s="29"/>
      <c r="K66" s="29"/>
      <c r="N66" s="29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</row>
    <row r="67" spans="3:44" ht="15" customHeight="1" x14ac:dyDescent="0.15">
      <c r="C67" s="58" t="s">
        <v>104</v>
      </c>
      <c r="E67" s="29"/>
      <c r="H67" s="29"/>
      <c r="K67" s="29"/>
      <c r="N67" s="29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</row>
    <row r="68" spans="3:44" ht="15" customHeight="1" x14ac:dyDescent="0.15">
      <c r="C68" s="58" t="s">
        <v>105</v>
      </c>
      <c r="E68" s="29"/>
      <c r="H68" s="29"/>
      <c r="K68" s="29"/>
      <c r="N68" s="29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</row>
    <row r="69" spans="3:44" ht="15" customHeight="1" x14ac:dyDescent="0.15">
      <c r="C69" s="60"/>
      <c r="E69" s="29"/>
      <c r="H69" s="29"/>
      <c r="K69" s="29"/>
      <c r="N69" s="2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</row>
    <row r="70" spans="3:44" ht="15" customHeight="1" x14ac:dyDescent="0.15">
      <c r="C70" s="58" t="s">
        <v>106</v>
      </c>
      <c r="E70" s="29"/>
      <c r="H70" s="29"/>
      <c r="K70" s="29"/>
      <c r="N70" s="29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</row>
    <row r="71" spans="3:44" ht="15" customHeight="1" x14ac:dyDescent="0.15">
      <c r="E71" s="29"/>
      <c r="H71" s="29"/>
      <c r="K71" s="29"/>
      <c r="N71" s="29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</row>
    <row r="72" spans="3:44" ht="15" customHeight="1" x14ac:dyDescent="0.15">
      <c r="C72" s="58" t="s">
        <v>107</v>
      </c>
      <c r="E72" s="29"/>
      <c r="H72" s="29"/>
      <c r="K72" s="29"/>
      <c r="N72" s="29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</row>
  </sheetData>
  <mergeCells count="20">
    <mergeCell ref="AX3:AZ3"/>
    <mergeCell ref="AR3:AT3"/>
    <mergeCell ref="AU3:AW3"/>
    <mergeCell ref="Z3:AB3"/>
    <mergeCell ref="N3:P3"/>
    <mergeCell ref="Q3:S3"/>
    <mergeCell ref="T3:V3"/>
    <mergeCell ref="W3:Y3"/>
    <mergeCell ref="AI3:AK3"/>
    <mergeCell ref="AL3:AN3"/>
    <mergeCell ref="AO3:AQ3"/>
    <mergeCell ref="K3:M3"/>
    <mergeCell ref="A3:A4"/>
    <mergeCell ref="AC3:AE3"/>
    <mergeCell ref="AF3:AH3"/>
    <mergeCell ref="A1:M1"/>
    <mergeCell ref="E2:G2"/>
    <mergeCell ref="B3:D3"/>
    <mergeCell ref="E3:G3"/>
    <mergeCell ref="H3:J3"/>
  </mergeCells>
  <phoneticPr fontId="2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H104"/>
  <sheetViews>
    <sheetView workbookViewId="0"/>
  </sheetViews>
  <sheetFormatPr defaultRowHeight="11.25" x14ac:dyDescent="0.15"/>
  <cols>
    <col min="1" max="1" width="1.875" style="15" customWidth="1"/>
    <col min="2" max="2" width="13.875" style="15" bestFit="1" customWidth="1"/>
    <col min="3" max="4" width="9.75" style="15" bestFit="1" customWidth="1"/>
    <col min="5" max="5" width="7.5" style="73" bestFit="1" customWidth="1"/>
    <col min="6" max="6" width="8.75" style="15" bestFit="1" customWidth="1"/>
    <col min="7" max="7" width="7.5" style="15" bestFit="1" customWidth="1"/>
    <col min="8" max="8" width="7.5" style="73" bestFit="1" customWidth="1"/>
    <col min="9" max="9" width="7.25" style="15" bestFit="1" customWidth="1"/>
    <col min="10" max="10" width="6" style="15" bestFit="1" customWidth="1"/>
    <col min="11" max="11" width="7.25" style="15" bestFit="1" customWidth="1"/>
    <col min="12" max="12" width="7.5" style="15" bestFit="1" customWidth="1"/>
    <col min="13" max="16384" width="9" style="15"/>
  </cols>
  <sheetData>
    <row r="1" spans="2:8" ht="12" thickBot="1" x14ac:dyDescent="0.2"/>
    <row r="2" spans="2:8" x14ac:dyDescent="0.15">
      <c r="B2" s="171" t="s">
        <v>32</v>
      </c>
      <c r="C2" s="172"/>
      <c r="D2" s="172"/>
      <c r="E2" s="172"/>
      <c r="F2" s="174" t="s">
        <v>192</v>
      </c>
      <c r="G2" s="174"/>
      <c r="H2" s="77"/>
    </row>
    <row r="3" spans="2:8" x14ac:dyDescent="0.15">
      <c r="B3" s="165" t="s">
        <v>33</v>
      </c>
      <c r="C3" s="167" t="s">
        <v>34</v>
      </c>
      <c r="D3" s="168"/>
      <c r="E3" s="169"/>
      <c r="F3" s="167" t="s">
        <v>35</v>
      </c>
      <c r="G3" s="168"/>
      <c r="H3" s="170"/>
    </row>
    <row r="4" spans="2:8" ht="22.5" x14ac:dyDescent="0.15">
      <c r="B4" s="166"/>
      <c r="C4" s="16" t="s">
        <v>36</v>
      </c>
      <c r="D4" s="16" t="s">
        <v>37</v>
      </c>
      <c r="E4" s="74" t="s">
        <v>38</v>
      </c>
      <c r="F4" s="16" t="s">
        <v>39</v>
      </c>
      <c r="G4" s="16" t="s">
        <v>40</v>
      </c>
      <c r="H4" s="78" t="s">
        <v>38</v>
      </c>
    </row>
    <row r="5" spans="2:8" x14ac:dyDescent="0.15">
      <c r="B5" s="17" t="s">
        <v>41</v>
      </c>
      <c r="C5" s="18">
        <f t="shared" ref="C5:D8" si="0">C13+C21+C29+C37+C45+C53+C61+C69+C77+C85+C93+C101</f>
        <v>607632380</v>
      </c>
      <c r="D5" s="18">
        <f t="shared" si="0"/>
        <v>649209942</v>
      </c>
      <c r="E5" s="75">
        <f>C5/D5</f>
        <v>0.93595667701589202</v>
      </c>
      <c r="F5" s="18">
        <f>F13+F21+F29+F37+F45+F53+F61+F69+F77+F85+F93+F101</f>
        <v>3157728</v>
      </c>
      <c r="G5" s="18">
        <f>G13+G21+G29+G37+G45+G53+G61+G69+G77+G85+G93+G101</f>
        <v>3212350</v>
      </c>
      <c r="H5" s="79">
        <f>F5/G5</f>
        <v>0.98299624885208647</v>
      </c>
    </row>
    <row r="6" spans="2:8" x14ac:dyDescent="0.15">
      <c r="B6" s="17" t="s">
        <v>42</v>
      </c>
      <c r="C6" s="18">
        <f t="shared" si="0"/>
        <v>7055719</v>
      </c>
      <c r="D6" s="18">
        <f t="shared" si="0"/>
        <v>7056789</v>
      </c>
      <c r="E6" s="75">
        <f>C6/D6</f>
        <v>0.99984837296396423</v>
      </c>
      <c r="F6" s="18">
        <f t="shared" ref="F6:F8" si="1">F14+F22+F30+F38+F46+F54+F62+F70+F78+F86+F94+F102</f>
        <v>461208</v>
      </c>
      <c r="G6" s="18">
        <f>G14+G22+G30+G38+G46+G54+G62+G70+G78+G86+G94+G102</f>
        <v>428608</v>
      </c>
      <c r="H6" s="79">
        <f>F6/G6</f>
        <v>1.0760601761982977</v>
      </c>
    </row>
    <row r="7" spans="2:8" x14ac:dyDescent="0.15">
      <c r="B7" s="17" t="s">
        <v>43</v>
      </c>
      <c r="C7" s="18">
        <f t="shared" si="0"/>
        <v>1002077004</v>
      </c>
      <c r="D7" s="18">
        <f t="shared" si="0"/>
        <v>1058136138</v>
      </c>
      <c r="E7" s="75">
        <f>C7/D7</f>
        <v>0.94702086812198072</v>
      </c>
      <c r="F7" s="18">
        <f t="shared" si="1"/>
        <v>33996790</v>
      </c>
      <c r="G7" s="18">
        <f>G15+G23+G31+G39+G47+G55+G63+G71+G79+G87+G95+G103</f>
        <v>36627170</v>
      </c>
      <c r="H7" s="79">
        <f>F7/G7</f>
        <v>0.92818500583037122</v>
      </c>
    </row>
    <row r="8" spans="2:8" ht="12" thickBot="1" x14ac:dyDescent="0.2">
      <c r="B8" s="19" t="s">
        <v>44</v>
      </c>
      <c r="C8" s="20">
        <f t="shared" si="0"/>
        <v>1616765103</v>
      </c>
      <c r="D8" s="20">
        <f t="shared" si="0"/>
        <v>1714402869</v>
      </c>
      <c r="E8" s="76">
        <f>C8/D8</f>
        <v>0.94304852857779486</v>
      </c>
      <c r="F8" s="20">
        <f t="shared" si="1"/>
        <v>37615726</v>
      </c>
      <c r="G8" s="20">
        <f>G16+G24+G32+G40+G48+G56+G64+G72+G80+G88+G96+G104</f>
        <v>40268128</v>
      </c>
      <c r="H8" s="80">
        <f>F8/G8</f>
        <v>0.93413147986417444</v>
      </c>
    </row>
    <row r="9" spans="2:8" ht="12" thickBot="1" x14ac:dyDescent="0.2"/>
    <row r="10" spans="2:8" x14ac:dyDescent="0.15">
      <c r="B10" s="171" t="s">
        <v>32</v>
      </c>
      <c r="C10" s="172"/>
      <c r="D10" s="172"/>
      <c r="E10" s="172"/>
      <c r="F10" s="173">
        <v>42461</v>
      </c>
      <c r="G10" s="173"/>
      <c r="H10" s="77"/>
    </row>
    <row r="11" spans="2:8" x14ac:dyDescent="0.15">
      <c r="B11" s="165" t="s">
        <v>48</v>
      </c>
      <c r="C11" s="167" t="s">
        <v>34</v>
      </c>
      <c r="D11" s="168"/>
      <c r="E11" s="169"/>
      <c r="F11" s="167" t="s">
        <v>35</v>
      </c>
      <c r="G11" s="168"/>
      <c r="H11" s="170"/>
    </row>
    <row r="12" spans="2:8" ht="22.5" x14ac:dyDescent="0.15">
      <c r="B12" s="166"/>
      <c r="C12" s="16" t="s">
        <v>36</v>
      </c>
      <c r="D12" s="16" t="s">
        <v>37</v>
      </c>
      <c r="E12" s="74" t="s">
        <v>38</v>
      </c>
      <c r="F12" s="16" t="s">
        <v>39</v>
      </c>
      <c r="G12" s="16" t="s">
        <v>40</v>
      </c>
      <c r="H12" s="78" t="s">
        <v>38</v>
      </c>
    </row>
    <row r="13" spans="2:8" x14ac:dyDescent="0.15">
      <c r="B13" s="17" t="s">
        <v>41</v>
      </c>
      <c r="C13" s="18">
        <v>39124505</v>
      </c>
      <c r="D13" s="18">
        <v>41096717</v>
      </c>
      <c r="E13" s="75">
        <v>0.95199999999999996</v>
      </c>
      <c r="F13" s="18">
        <v>203371</v>
      </c>
      <c r="G13" s="18">
        <v>208844</v>
      </c>
      <c r="H13" s="79">
        <v>0.97399999999999998</v>
      </c>
    </row>
    <row r="14" spans="2:8" x14ac:dyDescent="0.15">
      <c r="B14" s="17" t="s">
        <v>42</v>
      </c>
      <c r="C14" s="18">
        <v>870089</v>
      </c>
      <c r="D14" s="18">
        <v>802640</v>
      </c>
      <c r="E14" s="75">
        <v>1.0840000000000001</v>
      </c>
      <c r="F14" s="18">
        <v>54641</v>
      </c>
      <c r="G14" s="18">
        <v>49321</v>
      </c>
      <c r="H14" s="79">
        <v>1.1080000000000001</v>
      </c>
    </row>
    <row r="15" spans="2:8" x14ac:dyDescent="0.15">
      <c r="B15" s="17" t="s">
        <v>43</v>
      </c>
      <c r="C15" s="18">
        <v>71519000</v>
      </c>
      <c r="D15" s="18">
        <v>71560320</v>
      </c>
      <c r="E15" s="75">
        <v>0.999</v>
      </c>
      <c r="F15" s="18">
        <v>2548396</v>
      </c>
      <c r="G15" s="18">
        <v>2690542</v>
      </c>
      <c r="H15" s="79">
        <v>0.94699999999999995</v>
      </c>
    </row>
    <row r="16" spans="2:8" ht="12" thickBot="1" x14ac:dyDescent="0.2">
      <c r="B16" s="19" t="s">
        <v>164</v>
      </c>
      <c r="C16" s="20">
        <v>111513594</v>
      </c>
      <c r="D16" s="20">
        <v>113459677</v>
      </c>
      <c r="E16" s="76">
        <v>0.98299999999999998</v>
      </c>
      <c r="F16" s="20">
        <v>2806408</v>
      </c>
      <c r="G16" s="20">
        <v>2948707</v>
      </c>
      <c r="H16" s="80">
        <v>0.95199999999999996</v>
      </c>
    </row>
    <row r="17" spans="2:8" ht="12" thickBot="1" x14ac:dyDescent="0.2"/>
    <row r="18" spans="2:8" x14ac:dyDescent="0.15">
      <c r="B18" s="171" t="s">
        <v>32</v>
      </c>
      <c r="C18" s="172"/>
      <c r="D18" s="172"/>
      <c r="E18" s="172"/>
      <c r="F18" s="173">
        <f>EDATE(F10,1)</f>
        <v>42491</v>
      </c>
      <c r="G18" s="173"/>
      <c r="H18" s="77"/>
    </row>
    <row r="19" spans="2:8" x14ac:dyDescent="0.15">
      <c r="B19" s="165" t="s">
        <v>49</v>
      </c>
      <c r="C19" s="167" t="s">
        <v>34</v>
      </c>
      <c r="D19" s="168"/>
      <c r="E19" s="169"/>
      <c r="F19" s="167" t="s">
        <v>35</v>
      </c>
      <c r="G19" s="168"/>
      <c r="H19" s="170"/>
    </row>
    <row r="20" spans="2:8" ht="22.5" x14ac:dyDescent="0.15">
      <c r="B20" s="166"/>
      <c r="C20" s="16" t="s">
        <v>36</v>
      </c>
      <c r="D20" s="16" t="s">
        <v>37</v>
      </c>
      <c r="E20" s="74" t="s">
        <v>38</v>
      </c>
      <c r="F20" s="16" t="s">
        <v>39</v>
      </c>
      <c r="G20" s="16" t="s">
        <v>40</v>
      </c>
      <c r="H20" s="78" t="s">
        <v>38</v>
      </c>
    </row>
    <row r="21" spans="2:8" x14ac:dyDescent="0.15">
      <c r="B21" s="17" t="s">
        <v>41</v>
      </c>
      <c r="C21" s="18">
        <v>42624018</v>
      </c>
      <c r="D21" s="18">
        <v>49226517</v>
      </c>
      <c r="E21" s="75">
        <v>0.86599999999999999</v>
      </c>
      <c r="F21" s="18">
        <v>210402</v>
      </c>
      <c r="G21" s="18">
        <v>229223</v>
      </c>
      <c r="H21" s="79">
        <v>0.91800000000000004</v>
      </c>
    </row>
    <row r="22" spans="2:8" x14ac:dyDescent="0.15">
      <c r="B22" s="17" t="s">
        <v>42</v>
      </c>
      <c r="C22" s="18">
        <v>715654</v>
      </c>
      <c r="D22" s="18">
        <v>645209</v>
      </c>
      <c r="E22" s="75">
        <v>1.109</v>
      </c>
      <c r="F22" s="18">
        <v>47586</v>
      </c>
      <c r="G22" s="18">
        <v>38299</v>
      </c>
      <c r="H22" s="79">
        <v>1.242</v>
      </c>
    </row>
    <row r="23" spans="2:8" x14ac:dyDescent="0.15">
      <c r="B23" s="17" t="s">
        <v>43</v>
      </c>
      <c r="C23" s="18">
        <v>72873817</v>
      </c>
      <c r="D23" s="18">
        <v>84034894</v>
      </c>
      <c r="E23" s="75">
        <v>0.86699999999999999</v>
      </c>
      <c r="F23" s="18">
        <v>2492607</v>
      </c>
      <c r="G23" s="18">
        <v>2878821</v>
      </c>
      <c r="H23" s="79">
        <v>0.86599999999999999</v>
      </c>
    </row>
    <row r="24" spans="2:8" ht="12" thickBot="1" x14ac:dyDescent="0.2">
      <c r="B24" s="19" t="s">
        <v>164</v>
      </c>
      <c r="C24" s="20">
        <v>116213489</v>
      </c>
      <c r="D24" s="20">
        <v>133906620</v>
      </c>
      <c r="E24" s="76">
        <v>0.86799999999999999</v>
      </c>
      <c r="F24" s="20">
        <v>2750595</v>
      </c>
      <c r="G24" s="20">
        <v>3146343</v>
      </c>
      <c r="H24" s="80">
        <v>0.874</v>
      </c>
    </row>
    <row r="25" spans="2:8" ht="12" thickBot="1" x14ac:dyDescent="0.2"/>
    <row r="26" spans="2:8" x14ac:dyDescent="0.15">
      <c r="B26" s="171" t="s">
        <v>32</v>
      </c>
      <c r="C26" s="172"/>
      <c r="D26" s="172"/>
      <c r="E26" s="172"/>
      <c r="F26" s="173">
        <f>EDATE(F18,1)</f>
        <v>42522</v>
      </c>
      <c r="G26" s="173"/>
      <c r="H26" s="77"/>
    </row>
    <row r="27" spans="2:8" x14ac:dyDescent="0.15">
      <c r="B27" s="165" t="s">
        <v>49</v>
      </c>
      <c r="C27" s="167" t="s">
        <v>34</v>
      </c>
      <c r="D27" s="168"/>
      <c r="E27" s="169"/>
      <c r="F27" s="167" t="s">
        <v>35</v>
      </c>
      <c r="G27" s="168"/>
      <c r="H27" s="170"/>
    </row>
    <row r="28" spans="2:8" ht="22.5" x14ac:dyDescent="0.15">
      <c r="B28" s="166"/>
      <c r="C28" s="16" t="s">
        <v>36</v>
      </c>
      <c r="D28" s="16" t="s">
        <v>37</v>
      </c>
      <c r="E28" s="74" t="s">
        <v>38</v>
      </c>
      <c r="F28" s="16" t="s">
        <v>39</v>
      </c>
      <c r="G28" s="16" t="s">
        <v>40</v>
      </c>
      <c r="H28" s="78" t="s">
        <v>38</v>
      </c>
    </row>
    <row r="29" spans="2:8" x14ac:dyDescent="0.15">
      <c r="B29" s="17" t="s">
        <v>41</v>
      </c>
      <c r="C29" s="18">
        <v>44877981</v>
      </c>
      <c r="D29" s="18">
        <v>47032722</v>
      </c>
      <c r="E29" s="75">
        <v>0.95399999999999996</v>
      </c>
      <c r="F29" s="18">
        <v>221769</v>
      </c>
      <c r="G29" s="18">
        <v>212591</v>
      </c>
      <c r="H29" s="79">
        <v>1.0429999999999999</v>
      </c>
    </row>
    <row r="30" spans="2:8" x14ac:dyDescent="0.15">
      <c r="B30" s="17" t="s">
        <v>42</v>
      </c>
      <c r="C30" s="18">
        <v>568104</v>
      </c>
      <c r="D30" s="18">
        <v>528294</v>
      </c>
      <c r="E30" s="75">
        <v>1.075</v>
      </c>
      <c r="F30" s="18">
        <v>36934</v>
      </c>
      <c r="G30" s="18">
        <v>31599</v>
      </c>
      <c r="H30" s="79">
        <v>1.169</v>
      </c>
    </row>
    <row r="31" spans="2:8" x14ac:dyDescent="0.15">
      <c r="B31" s="17" t="s">
        <v>43</v>
      </c>
      <c r="C31" s="18">
        <v>67252320</v>
      </c>
      <c r="D31" s="18">
        <v>70033146</v>
      </c>
      <c r="E31" s="75">
        <v>0.96</v>
      </c>
      <c r="F31" s="18">
        <v>2326083</v>
      </c>
      <c r="G31" s="18">
        <v>2493903</v>
      </c>
      <c r="H31" s="79">
        <v>0.93300000000000005</v>
      </c>
    </row>
    <row r="32" spans="2:8" ht="12" thickBot="1" x14ac:dyDescent="0.2">
      <c r="B32" s="19" t="s">
        <v>164</v>
      </c>
      <c r="C32" s="20">
        <v>112698405</v>
      </c>
      <c r="D32" s="20">
        <v>117594162</v>
      </c>
      <c r="E32" s="76">
        <v>0.95799999999999996</v>
      </c>
      <c r="F32" s="20">
        <v>2584786</v>
      </c>
      <c r="G32" s="20">
        <v>2738093</v>
      </c>
      <c r="H32" s="80">
        <v>0.94399999999999995</v>
      </c>
    </row>
    <row r="33" spans="2:8" ht="12" thickBot="1" x14ac:dyDescent="0.2"/>
    <row r="34" spans="2:8" x14ac:dyDescent="0.15">
      <c r="B34" s="171" t="s">
        <v>32</v>
      </c>
      <c r="C34" s="172"/>
      <c r="D34" s="172"/>
      <c r="E34" s="172"/>
      <c r="F34" s="173">
        <f>EDATE(F26,1)</f>
        <v>42552</v>
      </c>
      <c r="G34" s="173"/>
      <c r="H34" s="77"/>
    </row>
    <row r="35" spans="2:8" x14ac:dyDescent="0.15">
      <c r="B35" s="165" t="s">
        <v>48</v>
      </c>
      <c r="C35" s="167" t="s">
        <v>34</v>
      </c>
      <c r="D35" s="168"/>
      <c r="E35" s="169"/>
      <c r="F35" s="167" t="s">
        <v>35</v>
      </c>
      <c r="G35" s="168"/>
      <c r="H35" s="170"/>
    </row>
    <row r="36" spans="2:8" ht="22.5" x14ac:dyDescent="0.15">
      <c r="B36" s="166"/>
      <c r="C36" s="16" t="s">
        <v>36</v>
      </c>
      <c r="D36" s="16" t="s">
        <v>37</v>
      </c>
      <c r="E36" s="74" t="s">
        <v>38</v>
      </c>
      <c r="F36" s="16" t="s">
        <v>39</v>
      </c>
      <c r="G36" s="16" t="s">
        <v>40</v>
      </c>
      <c r="H36" s="78" t="s">
        <v>38</v>
      </c>
    </row>
    <row r="37" spans="2:8" x14ac:dyDescent="0.15">
      <c r="B37" s="17" t="s">
        <v>41</v>
      </c>
      <c r="C37" s="18">
        <v>53323047</v>
      </c>
      <c r="D37" s="18">
        <v>56656305</v>
      </c>
      <c r="E37" s="75">
        <v>0.94099999999999995</v>
      </c>
      <c r="F37" s="18">
        <v>253477</v>
      </c>
      <c r="G37" s="18">
        <v>240563</v>
      </c>
      <c r="H37" s="79">
        <v>1.054</v>
      </c>
    </row>
    <row r="38" spans="2:8" x14ac:dyDescent="0.15">
      <c r="B38" s="17" t="s">
        <v>42</v>
      </c>
      <c r="C38" s="18">
        <v>593156</v>
      </c>
      <c r="D38" s="18">
        <v>682791</v>
      </c>
      <c r="E38" s="75">
        <v>0.86899999999999999</v>
      </c>
      <c r="F38" s="18">
        <v>43104</v>
      </c>
      <c r="G38" s="18">
        <v>38726</v>
      </c>
      <c r="H38" s="79">
        <v>1.113</v>
      </c>
    </row>
    <row r="39" spans="2:8" x14ac:dyDescent="0.15">
      <c r="B39" s="17" t="s">
        <v>43</v>
      </c>
      <c r="C39" s="18">
        <v>95095501</v>
      </c>
      <c r="D39" s="18">
        <v>97911739</v>
      </c>
      <c r="E39" s="75">
        <v>0.97099999999999997</v>
      </c>
      <c r="F39" s="18">
        <v>3081892</v>
      </c>
      <c r="G39" s="18">
        <v>3277471</v>
      </c>
      <c r="H39" s="79">
        <v>0.94</v>
      </c>
    </row>
    <row r="40" spans="2:8" ht="12" thickBot="1" x14ac:dyDescent="0.2">
      <c r="B40" s="19" t="s">
        <v>164</v>
      </c>
      <c r="C40" s="20">
        <v>149011704</v>
      </c>
      <c r="D40" s="20">
        <v>155250835</v>
      </c>
      <c r="E40" s="76">
        <v>0.96</v>
      </c>
      <c r="F40" s="20">
        <v>3378473</v>
      </c>
      <c r="G40" s="20">
        <v>3556760</v>
      </c>
      <c r="H40" s="80">
        <v>0.95</v>
      </c>
    </row>
    <row r="41" spans="2:8" ht="12" thickBot="1" x14ac:dyDescent="0.2"/>
    <row r="42" spans="2:8" x14ac:dyDescent="0.15">
      <c r="B42" s="171" t="s">
        <v>32</v>
      </c>
      <c r="C42" s="172"/>
      <c r="D42" s="172"/>
      <c r="E42" s="172"/>
      <c r="F42" s="173">
        <f>EDATE(F34,1)</f>
        <v>42583</v>
      </c>
      <c r="G42" s="173"/>
      <c r="H42" s="77"/>
    </row>
    <row r="43" spans="2:8" x14ac:dyDescent="0.15">
      <c r="B43" s="165" t="s">
        <v>48</v>
      </c>
      <c r="C43" s="167" t="s">
        <v>34</v>
      </c>
      <c r="D43" s="168"/>
      <c r="E43" s="169"/>
      <c r="F43" s="167" t="s">
        <v>35</v>
      </c>
      <c r="G43" s="168"/>
      <c r="H43" s="170"/>
    </row>
    <row r="44" spans="2:8" ht="22.5" x14ac:dyDescent="0.15">
      <c r="B44" s="166"/>
      <c r="C44" s="16" t="s">
        <v>36</v>
      </c>
      <c r="D44" s="16" t="s">
        <v>37</v>
      </c>
      <c r="E44" s="74" t="s">
        <v>38</v>
      </c>
      <c r="F44" s="16" t="s">
        <v>39</v>
      </c>
      <c r="G44" s="16" t="s">
        <v>40</v>
      </c>
      <c r="H44" s="78" t="s">
        <v>38</v>
      </c>
    </row>
    <row r="45" spans="2:8" x14ac:dyDescent="0.15">
      <c r="B45" s="17" t="s">
        <v>41</v>
      </c>
      <c r="C45" s="18">
        <v>79165384</v>
      </c>
      <c r="D45" s="18">
        <v>80199557</v>
      </c>
      <c r="E45" s="75">
        <v>0.98699999999999999</v>
      </c>
      <c r="F45" s="18">
        <v>357019</v>
      </c>
      <c r="G45" s="18">
        <v>329126</v>
      </c>
      <c r="H45" s="79">
        <v>1.085</v>
      </c>
    </row>
    <row r="46" spans="2:8" x14ac:dyDescent="0.15">
      <c r="B46" s="17" t="s">
        <v>42</v>
      </c>
      <c r="C46" s="18">
        <v>488565</v>
      </c>
      <c r="D46" s="18">
        <v>558390</v>
      </c>
      <c r="E46" s="75">
        <v>0.875</v>
      </c>
      <c r="F46" s="18">
        <v>32778</v>
      </c>
      <c r="G46" s="18">
        <v>33159</v>
      </c>
      <c r="H46" s="79">
        <v>0.98899999999999999</v>
      </c>
    </row>
    <row r="47" spans="2:8" x14ac:dyDescent="0.15">
      <c r="B47" s="17" t="s">
        <v>43</v>
      </c>
      <c r="C47" s="18">
        <v>132725740</v>
      </c>
      <c r="D47" s="18">
        <v>138193482</v>
      </c>
      <c r="E47" s="75">
        <v>0.96</v>
      </c>
      <c r="F47" s="18">
        <v>4171923</v>
      </c>
      <c r="G47" s="18">
        <v>4451378</v>
      </c>
      <c r="H47" s="79">
        <v>0.93700000000000006</v>
      </c>
    </row>
    <row r="48" spans="2:8" ht="12" thickBot="1" x14ac:dyDescent="0.2">
      <c r="B48" s="19" t="s">
        <v>164</v>
      </c>
      <c r="C48" s="20">
        <v>212379689</v>
      </c>
      <c r="D48" s="20">
        <v>218951429</v>
      </c>
      <c r="E48" s="76">
        <v>0.97</v>
      </c>
      <c r="F48" s="20">
        <v>4561720</v>
      </c>
      <c r="G48" s="20">
        <v>4813663</v>
      </c>
      <c r="H48" s="80">
        <v>0.94799999999999995</v>
      </c>
    </row>
    <row r="49" spans="2:8" ht="12" thickBot="1" x14ac:dyDescent="0.2"/>
    <row r="50" spans="2:8" x14ac:dyDescent="0.15">
      <c r="B50" s="171" t="s">
        <v>32</v>
      </c>
      <c r="C50" s="172"/>
      <c r="D50" s="172"/>
      <c r="E50" s="172"/>
      <c r="F50" s="173">
        <f>EDATE(F42,1)</f>
        <v>42614</v>
      </c>
      <c r="G50" s="173"/>
      <c r="H50" s="77"/>
    </row>
    <row r="51" spans="2:8" x14ac:dyDescent="0.15">
      <c r="B51" s="165" t="s">
        <v>48</v>
      </c>
      <c r="C51" s="167" t="s">
        <v>34</v>
      </c>
      <c r="D51" s="168"/>
      <c r="E51" s="169"/>
      <c r="F51" s="167" t="s">
        <v>35</v>
      </c>
      <c r="G51" s="168"/>
      <c r="H51" s="170"/>
    </row>
    <row r="52" spans="2:8" ht="22.5" x14ac:dyDescent="0.15">
      <c r="B52" s="166"/>
      <c r="C52" s="16" t="s">
        <v>36</v>
      </c>
      <c r="D52" s="16" t="s">
        <v>37</v>
      </c>
      <c r="E52" s="74" t="s">
        <v>38</v>
      </c>
      <c r="F52" s="16" t="s">
        <v>39</v>
      </c>
      <c r="G52" s="16" t="s">
        <v>40</v>
      </c>
      <c r="H52" s="78" t="s">
        <v>38</v>
      </c>
    </row>
    <row r="53" spans="2:8" x14ac:dyDescent="0.15">
      <c r="B53" s="17" t="s">
        <v>41</v>
      </c>
      <c r="C53" s="18">
        <v>59261878</v>
      </c>
      <c r="D53" s="18">
        <v>71348225</v>
      </c>
      <c r="E53" s="75">
        <v>0.83099999999999996</v>
      </c>
      <c r="F53" s="18">
        <v>331410</v>
      </c>
      <c r="G53" s="18">
        <v>355681</v>
      </c>
      <c r="H53" s="79">
        <v>0.93200000000000005</v>
      </c>
    </row>
    <row r="54" spans="2:8" x14ac:dyDescent="0.15">
      <c r="B54" s="17" t="s">
        <v>42</v>
      </c>
      <c r="C54" s="18">
        <v>570833</v>
      </c>
      <c r="D54" s="18">
        <v>552957</v>
      </c>
      <c r="E54" s="75">
        <v>1.032</v>
      </c>
      <c r="F54" s="18">
        <v>35712</v>
      </c>
      <c r="G54" s="18">
        <v>34040</v>
      </c>
      <c r="H54" s="79">
        <v>1.0489999999999999</v>
      </c>
    </row>
    <row r="55" spans="2:8" x14ac:dyDescent="0.15">
      <c r="B55" s="17" t="s">
        <v>43</v>
      </c>
      <c r="C55" s="18">
        <v>88554515</v>
      </c>
      <c r="D55" s="18">
        <v>100904770</v>
      </c>
      <c r="E55" s="75">
        <v>0.878</v>
      </c>
      <c r="F55" s="18">
        <v>3006481</v>
      </c>
      <c r="G55" s="18">
        <v>3304975</v>
      </c>
      <c r="H55" s="79">
        <v>0.91</v>
      </c>
    </row>
    <row r="56" spans="2:8" ht="12" thickBot="1" x14ac:dyDescent="0.2">
      <c r="B56" s="19" t="s">
        <v>164</v>
      </c>
      <c r="C56" s="20">
        <v>148387226</v>
      </c>
      <c r="D56" s="20">
        <v>172805952</v>
      </c>
      <c r="E56" s="76">
        <v>0.85899999999999999</v>
      </c>
      <c r="F56" s="20">
        <v>3373603</v>
      </c>
      <c r="G56" s="20">
        <v>3694696</v>
      </c>
      <c r="H56" s="80">
        <v>0.91300000000000003</v>
      </c>
    </row>
    <row r="57" spans="2:8" ht="12" thickBot="1" x14ac:dyDescent="0.2"/>
    <row r="58" spans="2:8" x14ac:dyDescent="0.15">
      <c r="B58" s="171" t="s">
        <v>32</v>
      </c>
      <c r="C58" s="172"/>
      <c r="D58" s="172"/>
      <c r="E58" s="172"/>
      <c r="F58" s="173">
        <f>EDATE(F50,1)</f>
        <v>42644</v>
      </c>
      <c r="G58" s="173"/>
      <c r="H58" s="77"/>
    </row>
    <row r="59" spans="2:8" x14ac:dyDescent="0.15">
      <c r="B59" s="165" t="s">
        <v>48</v>
      </c>
      <c r="C59" s="167" t="s">
        <v>34</v>
      </c>
      <c r="D59" s="168"/>
      <c r="E59" s="169"/>
      <c r="F59" s="167" t="s">
        <v>35</v>
      </c>
      <c r="G59" s="168"/>
      <c r="H59" s="170"/>
    </row>
    <row r="60" spans="2:8" ht="22.5" x14ac:dyDescent="0.15">
      <c r="B60" s="166"/>
      <c r="C60" s="16" t="s">
        <v>36</v>
      </c>
      <c r="D60" s="16" t="s">
        <v>37</v>
      </c>
      <c r="E60" s="74" t="s">
        <v>38</v>
      </c>
      <c r="F60" s="16" t="s">
        <v>39</v>
      </c>
      <c r="G60" s="16" t="s">
        <v>40</v>
      </c>
      <c r="H60" s="78" t="s">
        <v>38</v>
      </c>
    </row>
    <row r="61" spans="2:8" x14ac:dyDescent="0.15">
      <c r="B61" s="17" t="s">
        <v>41</v>
      </c>
      <c r="C61" s="18">
        <v>52008263</v>
      </c>
      <c r="D61" s="18">
        <v>60952237</v>
      </c>
      <c r="E61" s="75">
        <v>0.85299999999999998</v>
      </c>
      <c r="F61" s="18">
        <v>252175</v>
      </c>
      <c r="G61" s="18">
        <v>281211</v>
      </c>
      <c r="H61" s="79">
        <v>0.89700000000000002</v>
      </c>
    </row>
    <row r="62" spans="2:8" x14ac:dyDescent="0.15">
      <c r="B62" s="17" t="s">
        <v>42</v>
      </c>
      <c r="C62" s="18">
        <v>668487</v>
      </c>
      <c r="D62" s="18">
        <v>615441</v>
      </c>
      <c r="E62" s="75">
        <v>1.0860000000000001</v>
      </c>
      <c r="F62" s="18">
        <v>40284</v>
      </c>
      <c r="G62" s="18">
        <v>36471</v>
      </c>
      <c r="H62" s="79">
        <v>1.105</v>
      </c>
    </row>
    <row r="63" spans="2:8" x14ac:dyDescent="0.15">
      <c r="B63" s="17" t="s">
        <v>43</v>
      </c>
      <c r="C63" s="18">
        <v>87131959</v>
      </c>
      <c r="D63" s="18">
        <v>93089154</v>
      </c>
      <c r="E63" s="75">
        <v>0.93600000000000005</v>
      </c>
      <c r="F63" s="18">
        <v>2794525</v>
      </c>
      <c r="G63" s="18">
        <v>3082351</v>
      </c>
      <c r="H63" s="79">
        <v>0.90700000000000003</v>
      </c>
    </row>
    <row r="64" spans="2:8" ht="12" thickBot="1" x14ac:dyDescent="0.2">
      <c r="B64" s="19" t="s">
        <v>164</v>
      </c>
      <c r="C64" s="20">
        <v>139808709</v>
      </c>
      <c r="D64" s="20">
        <v>154656832</v>
      </c>
      <c r="E64" s="76">
        <v>0.90400000000000003</v>
      </c>
      <c r="F64" s="20">
        <v>3086984</v>
      </c>
      <c r="G64" s="20">
        <v>3400033</v>
      </c>
      <c r="H64" s="80">
        <v>0.90800000000000003</v>
      </c>
    </row>
    <row r="65" spans="2:8" ht="12" thickBot="1" x14ac:dyDescent="0.2"/>
    <row r="66" spans="2:8" x14ac:dyDescent="0.15">
      <c r="B66" s="171" t="s">
        <v>32</v>
      </c>
      <c r="C66" s="172"/>
      <c r="D66" s="172"/>
      <c r="E66" s="172"/>
      <c r="F66" s="173">
        <f>EDATE(F58,1)</f>
        <v>42675</v>
      </c>
      <c r="G66" s="173"/>
      <c r="H66" s="77"/>
    </row>
    <row r="67" spans="2:8" x14ac:dyDescent="0.15">
      <c r="B67" s="165" t="s">
        <v>48</v>
      </c>
      <c r="C67" s="167" t="s">
        <v>34</v>
      </c>
      <c r="D67" s="168"/>
      <c r="E67" s="169"/>
      <c r="F67" s="167" t="s">
        <v>35</v>
      </c>
      <c r="G67" s="168"/>
      <c r="H67" s="170"/>
    </row>
    <row r="68" spans="2:8" ht="22.5" x14ac:dyDescent="0.15">
      <c r="B68" s="166"/>
      <c r="C68" s="16" t="s">
        <v>36</v>
      </c>
      <c r="D68" s="16" t="s">
        <v>37</v>
      </c>
      <c r="E68" s="74" t="s">
        <v>38</v>
      </c>
      <c r="F68" s="16" t="s">
        <v>39</v>
      </c>
      <c r="G68" s="16" t="s">
        <v>40</v>
      </c>
      <c r="H68" s="78" t="s">
        <v>38</v>
      </c>
    </row>
    <row r="69" spans="2:8" x14ac:dyDescent="0.15">
      <c r="B69" s="17" t="s">
        <v>41</v>
      </c>
      <c r="C69" s="18">
        <v>45064535</v>
      </c>
      <c r="D69" s="18">
        <v>45297521</v>
      </c>
      <c r="E69" s="75">
        <v>0.995</v>
      </c>
      <c r="F69" s="18">
        <v>252635</v>
      </c>
      <c r="G69" s="18">
        <v>236845</v>
      </c>
      <c r="H69" s="79">
        <v>1.0669999999999999</v>
      </c>
    </row>
    <row r="70" spans="2:8" x14ac:dyDescent="0.15">
      <c r="B70" s="17" t="s">
        <v>42</v>
      </c>
      <c r="C70" s="18">
        <v>545903</v>
      </c>
      <c r="D70" s="18">
        <v>571086</v>
      </c>
      <c r="E70" s="75">
        <v>0.95599999999999996</v>
      </c>
      <c r="F70" s="18">
        <v>32900</v>
      </c>
      <c r="G70" s="18">
        <v>32724</v>
      </c>
      <c r="H70" s="79">
        <v>1.0049999999999999</v>
      </c>
    </row>
    <row r="71" spans="2:8" x14ac:dyDescent="0.15">
      <c r="B71" s="17" t="s">
        <v>43</v>
      </c>
      <c r="C71" s="18">
        <v>85274347</v>
      </c>
      <c r="D71" s="18">
        <v>89848824</v>
      </c>
      <c r="E71" s="75">
        <v>0.94899999999999995</v>
      </c>
      <c r="F71" s="18">
        <v>2966071</v>
      </c>
      <c r="G71" s="18">
        <v>3129829</v>
      </c>
      <c r="H71" s="79">
        <v>0.94799999999999995</v>
      </c>
    </row>
    <row r="72" spans="2:8" ht="12" thickBot="1" x14ac:dyDescent="0.2">
      <c r="B72" s="19" t="s">
        <v>164</v>
      </c>
      <c r="C72" s="20">
        <v>130884785</v>
      </c>
      <c r="D72" s="20">
        <v>135717431</v>
      </c>
      <c r="E72" s="76">
        <v>0.96399999999999997</v>
      </c>
      <c r="F72" s="20">
        <v>3251606</v>
      </c>
      <c r="G72" s="20">
        <v>3399398</v>
      </c>
      <c r="H72" s="80">
        <v>0.95699999999999996</v>
      </c>
    </row>
    <row r="73" spans="2:8" ht="12" thickBot="1" x14ac:dyDescent="0.2"/>
    <row r="74" spans="2:8" x14ac:dyDescent="0.15">
      <c r="B74" s="171" t="s">
        <v>32</v>
      </c>
      <c r="C74" s="172"/>
      <c r="D74" s="172"/>
      <c r="E74" s="172"/>
      <c r="F74" s="173">
        <f>EDATE(F66,1)</f>
        <v>42705</v>
      </c>
      <c r="G74" s="173"/>
      <c r="H74" s="77"/>
    </row>
    <row r="75" spans="2:8" x14ac:dyDescent="0.15">
      <c r="B75" s="165" t="s">
        <v>48</v>
      </c>
      <c r="C75" s="167" t="s">
        <v>34</v>
      </c>
      <c r="D75" s="168"/>
      <c r="E75" s="169"/>
      <c r="F75" s="167" t="s">
        <v>35</v>
      </c>
      <c r="G75" s="168"/>
      <c r="H75" s="170"/>
    </row>
    <row r="76" spans="2:8" ht="22.5" x14ac:dyDescent="0.15">
      <c r="B76" s="166"/>
      <c r="C76" s="16" t="s">
        <v>36</v>
      </c>
      <c r="D76" s="16" t="s">
        <v>37</v>
      </c>
      <c r="E76" s="74" t="s">
        <v>38</v>
      </c>
      <c r="F76" s="16" t="s">
        <v>39</v>
      </c>
      <c r="G76" s="16" t="s">
        <v>40</v>
      </c>
      <c r="H76" s="78" t="s">
        <v>38</v>
      </c>
    </row>
    <row r="77" spans="2:8" x14ac:dyDescent="0.15">
      <c r="B77" s="17" t="s">
        <v>41</v>
      </c>
      <c r="C77" s="18">
        <v>50175404</v>
      </c>
      <c r="D77" s="18">
        <v>56461407</v>
      </c>
      <c r="E77" s="75">
        <v>0.88900000000000001</v>
      </c>
      <c r="F77" s="18">
        <v>238818</v>
      </c>
      <c r="G77" s="18">
        <v>256489</v>
      </c>
      <c r="H77" s="79">
        <v>0.93100000000000005</v>
      </c>
    </row>
    <row r="78" spans="2:8" x14ac:dyDescent="0.15">
      <c r="B78" s="17" t="s">
        <v>42</v>
      </c>
      <c r="C78" s="18">
        <v>504468</v>
      </c>
      <c r="D78" s="18">
        <v>546625</v>
      </c>
      <c r="E78" s="75">
        <v>0.92300000000000004</v>
      </c>
      <c r="F78" s="18">
        <v>34320</v>
      </c>
      <c r="G78" s="18">
        <v>34930</v>
      </c>
      <c r="H78" s="79">
        <v>0.98299999999999998</v>
      </c>
    </row>
    <row r="79" spans="2:8" x14ac:dyDescent="0.15">
      <c r="B79" s="17" t="s">
        <v>43</v>
      </c>
      <c r="C79" s="18">
        <v>71482406</v>
      </c>
      <c r="D79" s="18">
        <v>73679487</v>
      </c>
      <c r="E79" s="75">
        <v>0.97</v>
      </c>
      <c r="F79" s="18">
        <v>2457570</v>
      </c>
      <c r="G79" s="18">
        <v>2649891</v>
      </c>
      <c r="H79" s="79">
        <v>0.92700000000000005</v>
      </c>
    </row>
    <row r="80" spans="2:8" ht="12" thickBot="1" x14ac:dyDescent="0.2">
      <c r="B80" s="19" t="s">
        <v>164</v>
      </c>
      <c r="C80" s="20">
        <v>122162278</v>
      </c>
      <c r="D80" s="20">
        <v>130687519</v>
      </c>
      <c r="E80" s="76">
        <v>0.93500000000000005</v>
      </c>
      <c r="F80" s="20">
        <v>2730708</v>
      </c>
      <c r="G80" s="20">
        <v>2941310</v>
      </c>
      <c r="H80" s="80">
        <v>0.92800000000000005</v>
      </c>
    </row>
    <row r="81" spans="2:8" ht="12" thickBot="1" x14ac:dyDescent="0.2"/>
    <row r="82" spans="2:8" x14ac:dyDescent="0.15">
      <c r="B82" s="171" t="s">
        <v>32</v>
      </c>
      <c r="C82" s="172"/>
      <c r="D82" s="172"/>
      <c r="E82" s="172"/>
      <c r="F82" s="173">
        <f>EDATE(F74,1)</f>
        <v>42736</v>
      </c>
      <c r="G82" s="173"/>
      <c r="H82" s="77"/>
    </row>
    <row r="83" spans="2:8" x14ac:dyDescent="0.15">
      <c r="B83" s="165" t="s">
        <v>48</v>
      </c>
      <c r="C83" s="167" t="s">
        <v>34</v>
      </c>
      <c r="D83" s="168"/>
      <c r="E83" s="169"/>
      <c r="F83" s="167" t="s">
        <v>35</v>
      </c>
      <c r="G83" s="168"/>
      <c r="H83" s="170"/>
    </row>
    <row r="84" spans="2:8" ht="22.5" x14ac:dyDescent="0.15">
      <c r="B84" s="166"/>
      <c r="C84" s="141" t="s">
        <v>36</v>
      </c>
      <c r="D84" s="141" t="s">
        <v>37</v>
      </c>
      <c r="E84" s="74" t="s">
        <v>38</v>
      </c>
      <c r="F84" s="141" t="s">
        <v>39</v>
      </c>
      <c r="G84" s="141" t="s">
        <v>40</v>
      </c>
      <c r="H84" s="78" t="s">
        <v>38</v>
      </c>
    </row>
    <row r="85" spans="2:8" x14ac:dyDescent="0.15">
      <c r="B85" s="142" t="s">
        <v>41</v>
      </c>
      <c r="C85" s="143">
        <v>42065352</v>
      </c>
      <c r="D85" s="143">
        <v>41276437</v>
      </c>
      <c r="E85" s="75">
        <v>1.0189999999999999</v>
      </c>
      <c r="F85" s="143">
        <v>226245</v>
      </c>
      <c r="G85" s="143">
        <v>237646</v>
      </c>
      <c r="H85" s="79">
        <v>0.95199999999999996</v>
      </c>
    </row>
    <row r="86" spans="2:8" x14ac:dyDescent="0.15">
      <c r="B86" s="142" t="s">
        <v>42</v>
      </c>
      <c r="C86" s="143">
        <v>439453</v>
      </c>
      <c r="D86" s="143">
        <v>427847</v>
      </c>
      <c r="E86" s="75">
        <v>1.0269999999999999</v>
      </c>
      <c r="F86" s="143">
        <v>33585</v>
      </c>
      <c r="G86" s="143">
        <v>27524</v>
      </c>
      <c r="H86" s="79">
        <v>1.22</v>
      </c>
    </row>
    <row r="87" spans="2:8" x14ac:dyDescent="0.15">
      <c r="B87" s="142" t="s">
        <v>43</v>
      </c>
      <c r="C87" s="143">
        <v>66092518</v>
      </c>
      <c r="D87" s="143">
        <v>69664927</v>
      </c>
      <c r="E87" s="75">
        <v>0.94899999999999995</v>
      </c>
      <c r="F87" s="143">
        <v>2282933</v>
      </c>
      <c r="G87" s="143">
        <v>2461749</v>
      </c>
      <c r="H87" s="79">
        <v>0.92700000000000005</v>
      </c>
    </row>
    <row r="88" spans="2:8" ht="12" thickBot="1" x14ac:dyDescent="0.2">
      <c r="B88" s="144" t="s">
        <v>164</v>
      </c>
      <c r="C88" s="145">
        <v>108597323</v>
      </c>
      <c r="D88" s="145">
        <v>111369211</v>
      </c>
      <c r="E88" s="76">
        <v>0.97499999999999998</v>
      </c>
      <c r="F88" s="145">
        <v>2542763</v>
      </c>
      <c r="G88" s="145">
        <v>2726919</v>
      </c>
      <c r="H88" s="80">
        <v>0.93200000000000005</v>
      </c>
    </row>
    <row r="89" spans="2:8" ht="12" thickBot="1" x14ac:dyDescent="0.2"/>
    <row r="90" spans="2:8" x14ac:dyDescent="0.15">
      <c r="B90" s="171" t="s">
        <v>32</v>
      </c>
      <c r="C90" s="172"/>
      <c r="D90" s="172"/>
      <c r="E90" s="172"/>
      <c r="F90" s="173">
        <f>EDATE(F82,1)</f>
        <v>42767</v>
      </c>
      <c r="G90" s="173"/>
      <c r="H90" s="77"/>
    </row>
    <row r="91" spans="2:8" x14ac:dyDescent="0.15">
      <c r="B91" s="165" t="s">
        <v>48</v>
      </c>
      <c r="C91" s="167" t="s">
        <v>34</v>
      </c>
      <c r="D91" s="168"/>
      <c r="E91" s="169"/>
      <c r="F91" s="167" t="s">
        <v>35</v>
      </c>
      <c r="G91" s="168"/>
      <c r="H91" s="170"/>
    </row>
    <row r="92" spans="2:8" ht="22.5" x14ac:dyDescent="0.15">
      <c r="B92" s="166"/>
      <c r="C92" s="141" t="s">
        <v>36</v>
      </c>
      <c r="D92" s="141" t="s">
        <v>37</v>
      </c>
      <c r="E92" s="74" t="s">
        <v>38</v>
      </c>
      <c r="F92" s="141" t="s">
        <v>39</v>
      </c>
      <c r="G92" s="141" t="s">
        <v>40</v>
      </c>
      <c r="H92" s="78" t="s">
        <v>38</v>
      </c>
    </row>
    <row r="93" spans="2:8" x14ac:dyDescent="0.15">
      <c r="B93" s="142" t="s">
        <v>41</v>
      </c>
      <c r="C93" s="143">
        <v>44908938</v>
      </c>
      <c r="D93" s="143">
        <v>46482583</v>
      </c>
      <c r="E93" s="75">
        <v>0.96599999999999997</v>
      </c>
      <c r="F93" s="143">
        <v>274581</v>
      </c>
      <c r="G93" s="143">
        <v>283176</v>
      </c>
      <c r="H93" s="79">
        <v>0.97</v>
      </c>
    </row>
    <row r="94" spans="2:8" x14ac:dyDescent="0.15">
      <c r="B94" s="142" t="s">
        <v>42</v>
      </c>
      <c r="C94" s="143">
        <v>433199</v>
      </c>
      <c r="D94" s="143">
        <v>480198</v>
      </c>
      <c r="E94" s="75">
        <v>0.90200000000000002</v>
      </c>
      <c r="F94" s="143">
        <v>30452</v>
      </c>
      <c r="G94" s="143">
        <v>30623</v>
      </c>
      <c r="H94" s="79">
        <v>0.99399999999999999</v>
      </c>
    </row>
    <row r="95" spans="2:8" x14ac:dyDescent="0.15">
      <c r="B95" s="142" t="s">
        <v>43</v>
      </c>
      <c r="C95" s="143">
        <v>67753838</v>
      </c>
      <c r="D95" s="143">
        <v>72620653</v>
      </c>
      <c r="E95" s="75">
        <v>0.93300000000000005</v>
      </c>
      <c r="F95" s="143">
        <v>2471889</v>
      </c>
      <c r="G95" s="143">
        <v>2727460</v>
      </c>
      <c r="H95" s="79">
        <v>0.90600000000000003</v>
      </c>
    </row>
    <row r="96" spans="2:8" ht="12" thickBot="1" x14ac:dyDescent="0.2">
      <c r="B96" s="144" t="s">
        <v>164</v>
      </c>
      <c r="C96" s="145">
        <v>113095975</v>
      </c>
      <c r="D96" s="145">
        <v>119583434</v>
      </c>
      <c r="E96" s="76">
        <v>0.94599999999999995</v>
      </c>
      <c r="F96" s="145">
        <v>2776922</v>
      </c>
      <c r="G96" s="145">
        <v>3041259</v>
      </c>
      <c r="H96" s="80">
        <v>0.91300000000000003</v>
      </c>
    </row>
    <row r="97" spans="2:8" ht="12" thickBot="1" x14ac:dyDescent="0.2"/>
    <row r="98" spans="2:8" x14ac:dyDescent="0.15">
      <c r="B98" s="171" t="s">
        <v>32</v>
      </c>
      <c r="C98" s="172"/>
      <c r="D98" s="172"/>
      <c r="E98" s="172"/>
      <c r="F98" s="173">
        <f>EDATE(F90,1)</f>
        <v>42795</v>
      </c>
      <c r="G98" s="173"/>
      <c r="H98" s="77"/>
    </row>
    <row r="99" spans="2:8" x14ac:dyDescent="0.15">
      <c r="B99" s="165" t="s">
        <v>48</v>
      </c>
      <c r="C99" s="167" t="s">
        <v>34</v>
      </c>
      <c r="D99" s="168"/>
      <c r="E99" s="169"/>
      <c r="F99" s="167" t="s">
        <v>35</v>
      </c>
      <c r="G99" s="168"/>
      <c r="H99" s="170"/>
    </row>
    <row r="100" spans="2:8" ht="22.5" x14ac:dyDescent="0.15">
      <c r="B100" s="166"/>
      <c r="C100" s="141" t="s">
        <v>36</v>
      </c>
      <c r="D100" s="141" t="s">
        <v>37</v>
      </c>
      <c r="E100" s="74" t="s">
        <v>38</v>
      </c>
      <c r="F100" s="141" t="s">
        <v>39</v>
      </c>
      <c r="G100" s="141" t="s">
        <v>40</v>
      </c>
      <c r="H100" s="78" t="s">
        <v>38</v>
      </c>
    </row>
    <row r="101" spans="2:8" x14ac:dyDescent="0.15">
      <c r="B101" s="142" t="s">
        <v>41</v>
      </c>
      <c r="C101" s="143">
        <v>55033075</v>
      </c>
      <c r="D101" s="143">
        <v>53179714</v>
      </c>
      <c r="E101" s="75">
        <v>1.0349999999999999</v>
      </c>
      <c r="F101" s="143">
        <v>335826</v>
      </c>
      <c r="G101" s="143">
        <v>340955</v>
      </c>
      <c r="H101" s="79">
        <v>0.98499999999999999</v>
      </c>
    </row>
    <row r="102" spans="2:8" x14ac:dyDescent="0.15">
      <c r="B102" s="142" t="s">
        <v>42</v>
      </c>
      <c r="C102" s="143">
        <v>657808</v>
      </c>
      <c r="D102" s="143">
        <v>645311</v>
      </c>
      <c r="E102" s="75">
        <v>1.0189999999999999</v>
      </c>
      <c r="F102" s="143">
        <v>38912</v>
      </c>
      <c r="G102" s="143">
        <v>41192</v>
      </c>
      <c r="H102" s="79">
        <v>0.94499999999999995</v>
      </c>
    </row>
    <row r="103" spans="2:8" x14ac:dyDescent="0.15">
      <c r="B103" s="142" t="s">
        <v>43</v>
      </c>
      <c r="C103" s="143">
        <v>96321043</v>
      </c>
      <c r="D103" s="143">
        <v>96594742</v>
      </c>
      <c r="E103" s="75">
        <v>0.997</v>
      </c>
      <c r="F103" s="143">
        <v>3396420</v>
      </c>
      <c r="G103" s="143">
        <v>3478800</v>
      </c>
      <c r="H103" s="79">
        <v>0.97599999999999998</v>
      </c>
    </row>
    <row r="104" spans="2:8" ht="12" thickBot="1" x14ac:dyDescent="0.2">
      <c r="B104" s="144" t="s">
        <v>164</v>
      </c>
      <c r="C104" s="145">
        <v>152011926</v>
      </c>
      <c r="D104" s="145">
        <v>150419767</v>
      </c>
      <c r="E104" s="76">
        <v>1.0109999999999999</v>
      </c>
      <c r="F104" s="145">
        <v>3771158</v>
      </c>
      <c r="G104" s="145">
        <v>3860947</v>
      </c>
      <c r="H104" s="80">
        <v>0.97699999999999998</v>
      </c>
    </row>
  </sheetData>
  <mergeCells count="65">
    <mergeCell ref="C83:E83"/>
    <mergeCell ref="F83:H83"/>
    <mergeCell ref="B11:B12"/>
    <mergeCell ref="C11:E11"/>
    <mergeCell ref="F11:H11"/>
    <mergeCell ref="B82:E82"/>
    <mergeCell ref="F82:G82"/>
    <mergeCell ref="B83:B84"/>
    <mergeCell ref="F18:G18"/>
    <mergeCell ref="B27:B28"/>
    <mergeCell ref="C27:E27"/>
    <mergeCell ref="F27:H27"/>
    <mergeCell ref="C19:E19"/>
    <mergeCell ref="F19:H19"/>
    <mergeCell ref="B26:E26"/>
    <mergeCell ref="F26:G26"/>
    <mergeCell ref="B99:B100"/>
    <mergeCell ref="C99:E99"/>
    <mergeCell ref="F99:H99"/>
    <mergeCell ref="B90:E90"/>
    <mergeCell ref="F90:G90"/>
    <mergeCell ref="B98:E98"/>
    <mergeCell ref="F98:G98"/>
    <mergeCell ref="B91:B92"/>
    <mergeCell ref="C91:E91"/>
    <mergeCell ref="F91:H91"/>
    <mergeCell ref="B3:B4"/>
    <mergeCell ref="C3:E3"/>
    <mergeCell ref="F3:H3"/>
    <mergeCell ref="B10:E10"/>
    <mergeCell ref="F10:G10"/>
    <mergeCell ref="B58:E58"/>
    <mergeCell ref="F58:G58"/>
    <mergeCell ref="B2:E2"/>
    <mergeCell ref="F2:G2"/>
    <mergeCell ref="B42:E42"/>
    <mergeCell ref="F42:G42"/>
    <mergeCell ref="B43:B44"/>
    <mergeCell ref="C43:E43"/>
    <mergeCell ref="F43:H43"/>
    <mergeCell ref="F35:H35"/>
    <mergeCell ref="B18:E18"/>
    <mergeCell ref="B19:B20"/>
    <mergeCell ref="B34:E34"/>
    <mergeCell ref="F34:G34"/>
    <mergeCell ref="B35:B36"/>
    <mergeCell ref="C35:E35"/>
    <mergeCell ref="B50:E50"/>
    <mergeCell ref="F50:G50"/>
    <mergeCell ref="B51:B52"/>
    <mergeCell ref="C51:E51"/>
    <mergeCell ref="F51:H51"/>
    <mergeCell ref="B59:B60"/>
    <mergeCell ref="C59:E59"/>
    <mergeCell ref="F59:H59"/>
    <mergeCell ref="B75:B76"/>
    <mergeCell ref="C75:E75"/>
    <mergeCell ref="F75:H75"/>
    <mergeCell ref="B66:E66"/>
    <mergeCell ref="F66:G66"/>
    <mergeCell ref="B67:B68"/>
    <mergeCell ref="C67:E67"/>
    <mergeCell ref="F67:H67"/>
    <mergeCell ref="B74:E74"/>
    <mergeCell ref="F74:G74"/>
  </mergeCells>
  <phoneticPr fontId="7"/>
  <pageMargins left="0.7" right="0.7" top="0.75" bottom="0.75" header="0.3" footer="0.3"/>
  <ignoredErrors>
    <ignoredError sqref="E5:E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1月</vt:lpstr>
      <vt:lpstr>2月</vt:lpstr>
      <vt:lpstr>3月</vt:lpstr>
      <vt:lpstr>1Q</vt:lpstr>
      <vt:lpstr>2Q</vt:lpstr>
      <vt:lpstr>3Q</vt:lpstr>
      <vt:lpstr>4Q</vt:lpstr>
      <vt:lpstr>上期</vt:lpstr>
      <vt:lpstr>下期</vt:lpstr>
      <vt:lpstr>時系列（海外）</vt:lpstr>
      <vt:lpstr>時系列（外国人）</vt:lpstr>
      <vt:lpstr>時系列（国内）</vt:lpstr>
      <vt:lpstr>時系列（合計）</vt:lpstr>
      <vt:lpstr>募集型企画旅行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onomai</cp:lastModifiedBy>
  <cp:lastPrinted>2016-11-25T07:08:12Z</cp:lastPrinted>
  <dcterms:created xsi:type="dcterms:W3CDTF">2012-11-14T03:11:53Z</dcterms:created>
  <dcterms:modified xsi:type="dcterms:W3CDTF">2017-07-19T12:00:05Z</dcterms:modified>
</cp:coreProperties>
</file>