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urimotonaoko\Desktop\"/>
    </mc:Choice>
  </mc:AlternateContent>
  <bookViews>
    <workbookView xWindow="0" yWindow="0" windowWidth="23595" windowHeight="8070"/>
  </bookViews>
  <sheets>
    <sheet name="国際線" sheetId="1" r:id="rId1"/>
    <sheet name="国内線" sheetId="2" r:id="rId2"/>
  </sheets>
  <definedNames>
    <definedName name="_xlnm.Print_Area" localSheetId="0">国際線!$B$2:$J$81</definedName>
  </definedNames>
  <calcPr calcId="152511"/>
</workbook>
</file>

<file path=xl/calcChain.xml><?xml version="1.0" encoding="utf-8"?>
<calcChain xmlns="http://schemas.openxmlformats.org/spreadsheetml/2006/main">
  <c r="H25" i="2" l="1"/>
  <c r="F40" i="2"/>
  <c r="H34" i="2"/>
  <c r="I52" i="1"/>
  <c r="I81" i="1"/>
  <c r="G81" i="1"/>
  <c r="H70" i="1"/>
  <c r="F70" i="1"/>
  <c r="E70" i="1"/>
  <c r="G57" i="1"/>
  <c r="H64" i="1"/>
  <c r="F64" i="1"/>
  <c r="E64" i="1"/>
  <c r="H53" i="1"/>
  <c r="F53" i="1"/>
  <c r="E53" i="1"/>
  <c r="I41" i="1"/>
  <c r="I42" i="1"/>
  <c r="I8" i="1"/>
  <c r="I7" i="1"/>
  <c r="I9" i="1"/>
  <c r="I51" i="1"/>
  <c r="I50" i="1"/>
  <c r="I48" i="1"/>
  <c r="I47" i="1"/>
  <c r="I36" i="1"/>
  <c r="G36" i="1"/>
  <c r="I25" i="1"/>
  <c r="I22" i="1"/>
  <c r="G25" i="1"/>
  <c r="G22" i="1"/>
  <c r="H10" i="1"/>
  <c r="F10" i="1"/>
  <c r="E10" i="1"/>
  <c r="G57" i="2"/>
  <c r="E57" i="2"/>
  <c r="D57" i="2"/>
  <c r="H50" i="2"/>
  <c r="H49" i="2"/>
  <c r="G41" i="2"/>
  <c r="E41" i="2"/>
  <c r="D41" i="2"/>
  <c r="G35" i="2"/>
  <c r="E35" i="2"/>
  <c r="D35" i="2"/>
  <c r="G31" i="2"/>
  <c r="D31" i="2"/>
  <c r="E31" i="2"/>
  <c r="G23" i="2"/>
  <c r="E23" i="2"/>
  <c r="D23" i="2"/>
  <c r="F35" i="2" l="1"/>
  <c r="G58" i="2"/>
  <c r="E58" i="2"/>
  <c r="D58" i="2"/>
  <c r="H54" i="2"/>
  <c r="H55" i="2"/>
  <c r="H56" i="2"/>
  <c r="H57" i="2"/>
  <c r="H53" i="2"/>
  <c r="F54" i="2"/>
  <c r="F55" i="2"/>
  <c r="F56" i="2"/>
  <c r="F57" i="2"/>
  <c r="F53" i="2"/>
  <c r="F51" i="2"/>
  <c r="F50" i="2"/>
  <c r="F49" i="2"/>
  <c r="F47" i="2"/>
  <c r="F46" i="2"/>
  <c r="H47" i="2"/>
  <c r="H46" i="2"/>
  <c r="H44" i="2"/>
  <c r="F44" i="2"/>
  <c r="H43" i="2"/>
  <c r="F43" i="2"/>
  <c r="H38" i="2"/>
  <c r="H39" i="2"/>
  <c r="H41" i="2"/>
  <c r="H37" i="2"/>
  <c r="F38" i="2"/>
  <c r="F39" i="2"/>
  <c r="F41" i="2"/>
  <c r="F37" i="2"/>
  <c r="F58" i="2" l="1"/>
  <c r="H58" i="2"/>
  <c r="F34" i="2"/>
  <c r="H33" i="2"/>
  <c r="F33" i="2"/>
  <c r="H31" i="2"/>
  <c r="F28" i="2"/>
  <c r="F29" i="2"/>
  <c r="F30" i="2"/>
  <c r="F31" i="2"/>
  <c r="F25" i="2"/>
  <c r="H23" i="2"/>
  <c r="F23" i="2"/>
  <c r="F7" i="2"/>
  <c r="F8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6" i="2"/>
  <c r="H7" i="2"/>
  <c r="H8" i="2"/>
  <c r="H6" i="2"/>
  <c r="H11" i="2"/>
  <c r="H12" i="2"/>
  <c r="H13" i="2"/>
  <c r="H14" i="2"/>
  <c r="H15" i="2"/>
  <c r="H16" i="2"/>
  <c r="H17" i="2"/>
  <c r="H18" i="2"/>
  <c r="H19" i="2"/>
  <c r="H20" i="2"/>
  <c r="H21" i="2"/>
  <c r="H22" i="2"/>
  <c r="H10" i="2"/>
  <c r="G48" i="1"/>
  <c r="G47" i="1"/>
  <c r="G40" i="1"/>
  <c r="I40" i="1"/>
  <c r="I39" i="1"/>
  <c r="I38" i="1"/>
  <c r="I37" i="1"/>
  <c r="I33" i="1"/>
  <c r="I31" i="1"/>
  <c r="I21" i="1"/>
  <c r="I16" i="1"/>
  <c r="G8" i="1"/>
  <c r="G7" i="1"/>
  <c r="I6" i="1"/>
  <c r="I10" i="1"/>
  <c r="I80" i="1" l="1"/>
  <c r="I79" i="1"/>
  <c r="I77" i="1"/>
  <c r="I76" i="1"/>
  <c r="I75" i="1"/>
  <c r="I73" i="1"/>
  <c r="I72" i="1"/>
  <c r="I68" i="1"/>
  <c r="I69" i="1"/>
  <c r="I70" i="1"/>
  <c r="I66" i="1"/>
  <c r="I56" i="1"/>
  <c r="I58" i="1"/>
  <c r="I59" i="1"/>
  <c r="I60" i="1"/>
  <c r="I61" i="1"/>
  <c r="I62" i="1"/>
  <c r="I63" i="1"/>
  <c r="I64" i="1"/>
  <c r="I55" i="1"/>
  <c r="I45" i="1"/>
  <c r="I49" i="1"/>
  <c r="I53" i="1"/>
  <c r="I44" i="1"/>
  <c r="I13" i="1"/>
  <c r="I14" i="1"/>
  <c r="I15" i="1"/>
  <c r="I17" i="1"/>
  <c r="I18" i="1"/>
  <c r="I19" i="1"/>
  <c r="I23" i="1"/>
  <c r="I24" i="1"/>
  <c r="I27" i="1"/>
  <c r="I29" i="1"/>
  <c r="I30" i="1"/>
  <c r="I12" i="1"/>
  <c r="G80" i="1"/>
  <c r="G79" i="1"/>
  <c r="G77" i="1"/>
  <c r="G76" i="1"/>
  <c r="G75" i="1"/>
  <c r="G73" i="1"/>
  <c r="G72" i="1"/>
  <c r="G68" i="1"/>
  <c r="G69" i="1"/>
  <c r="G70" i="1"/>
  <c r="G66" i="1"/>
  <c r="G56" i="1"/>
  <c r="G58" i="1"/>
  <c r="G59" i="1"/>
  <c r="G60" i="1"/>
  <c r="G61" i="1"/>
  <c r="G62" i="1"/>
  <c r="G63" i="1"/>
  <c r="G64" i="1"/>
  <c r="G55" i="1"/>
  <c r="G45" i="1"/>
  <c r="G49" i="1"/>
  <c r="G50" i="1"/>
  <c r="G51" i="1"/>
  <c r="G52" i="1"/>
  <c r="G53" i="1"/>
  <c r="G44" i="1"/>
  <c r="G13" i="1"/>
  <c r="G14" i="1"/>
  <c r="G15" i="1"/>
  <c r="G17" i="1"/>
  <c r="G16" i="1"/>
  <c r="G18" i="1"/>
  <c r="G19" i="1"/>
  <c r="G21" i="1"/>
  <c r="G23" i="1"/>
  <c r="G24" i="1"/>
  <c r="G27" i="1"/>
  <c r="G29" i="1"/>
  <c r="G30" i="1"/>
  <c r="G31" i="1"/>
  <c r="G33" i="1"/>
  <c r="G37" i="1"/>
  <c r="G38" i="1"/>
  <c r="G39" i="1"/>
  <c r="G41" i="1"/>
  <c r="G42" i="1"/>
  <c r="G12" i="1"/>
  <c r="G9" i="1"/>
  <c r="G10" i="1"/>
  <c r="G6" i="1"/>
</calcChain>
</file>

<file path=xl/sharedStrings.xml><?xml version="1.0" encoding="utf-8"?>
<sst xmlns="http://schemas.openxmlformats.org/spreadsheetml/2006/main" count="336" uniqueCount="190">
  <si>
    <t>大韓航空</t>
    <rPh sb="0" eb="4">
      <t>ダイカンコウクウ</t>
    </rPh>
    <phoneticPr fontId="1"/>
  </si>
  <si>
    <t>アシアナ航空</t>
    <rPh sb="4" eb="6">
      <t>コウクウ</t>
    </rPh>
    <phoneticPr fontId="1"/>
  </si>
  <si>
    <t>チェジュ航空</t>
    <rPh sb="4" eb="6">
      <t>コウクウ</t>
    </rPh>
    <phoneticPr fontId="1"/>
  </si>
  <si>
    <t>中国南方航空</t>
    <rPh sb="0" eb="6">
      <t>チュウゴクナンポウコウクウ</t>
    </rPh>
    <phoneticPr fontId="1"/>
  </si>
  <si>
    <t>中国国際航空</t>
    <rPh sb="0" eb="6">
      <t>チュウゴクコクサイコウクウ</t>
    </rPh>
    <phoneticPr fontId="1"/>
  </si>
  <si>
    <t>エティハド航空</t>
    <rPh sb="5" eb="7">
      <t>コウクウ</t>
    </rPh>
    <phoneticPr fontId="1"/>
  </si>
  <si>
    <t>日本航空</t>
    <rPh sb="0" eb="4">
      <t>ニホンコウクウ</t>
    </rPh>
    <phoneticPr fontId="1"/>
  </si>
  <si>
    <t>中国東方航空</t>
    <rPh sb="0" eb="6">
      <t>チュウゴクトウホウコウクウ</t>
    </rPh>
    <phoneticPr fontId="1"/>
  </si>
  <si>
    <t>キャセイパシフィック航空</t>
    <rPh sb="10" eb="12">
      <t>コウクウ</t>
    </rPh>
    <phoneticPr fontId="1"/>
  </si>
  <si>
    <t>タイ国際航空</t>
    <rPh sb="2" eb="6">
      <t>コクサイコウクウ</t>
    </rPh>
    <phoneticPr fontId="1"/>
  </si>
  <si>
    <t>デルタ航空</t>
    <rPh sb="3" eb="5">
      <t>コウクウ</t>
    </rPh>
    <phoneticPr fontId="1"/>
  </si>
  <si>
    <t>フィリピン航空</t>
    <rPh sb="5" eb="7">
      <t>コウクウ</t>
    </rPh>
    <phoneticPr fontId="1"/>
  </si>
  <si>
    <t>ベトナム航空</t>
    <rPh sb="4" eb="6">
      <t>コウクウ</t>
    </rPh>
    <phoneticPr fontId="1"/>
  </si>
  <si>
    <t>シンガポール航空</t>
    <rPh sb="6" eb="8">
      <t>コウクウ</t>
    </rPh>
    <phoneticPr fontId="1"/>
  </si>
  <si>
    <t>ユナイテッド航空</t>
    <rPh sb="6" eb="8">
      <t>コウクウ</t>
    </rPh>
    <phoneticPr fontId="1"/>
  </si>
  <si>
    <t>ルフトハンザ・ドイツ航空</t>
    <rPh sb="10" eb="12">
      <t>コウクウ</t>
    </rPh>
    <phoneticPr fontId="1"/>
  </si>
  <si>
    <t>釜山</t>
    <rPh sb="0" eb="2">
      <t>プサン</t>
    </rPh>
    <phoneticPr fontId="1"/>
  </si>
  <si>
    <t>長春</t>
    <rPh sb="0" eb="2">
      <t>チョウシュン</t>
    </rPh>
    <phoneticPr fontId="1"/>
  </si>
  <si>
    <t>大連</t>
    <rPh sb="0" eb="2">
      <t>ダイレン</t>
    </rPh>
    <phoneticPr fontId="1"/>
  </si>
  <si>
    <t>北京</t>
    <rPh sb="0" eb="2">
      <t>ペキン</t>
    </rPh>
    <phoneticPr fontId="1"/>
  </si>
  <si>
    <t>北京／アブダビ</t>
    <rPh sb="0" eb="2">
      <t>ペキン</t>
    </rPh>
    <phoneticPr fontId="1"/>
  </si>
  <si>
    <t>ソウル（仁川）</t>
    <rPh sb="4" eb="6">
      <t>インチョン</t>
    </rPh>
    <phoneticPr fontId="1"/>
  </si>
  <si>
    <t>天津</t>
    <rPh sb="0" eb="2">
      <t>テンシン</t>
    </rPh>
    <phoneticPr fontId="1"/>
  </si>
  <si>
    <t>香港</t>
    <rPh sb="0" eb="2">
      <t>ホンコン</t>
    </rPh>
    <phoneticPr fontId="1"/>
  </si>
  <si>
    <t>グアム</t>
    <phoneticPr fontId="1"/>
  </si>
  <si>
    <t>ホノルル</t>
    <phoneticPr fontId="1"/>
  </si>
  <si>
    <t>デトロイト</t>
    <phoneticPr fontId="1"/>
  </si>
  <si>
    <t>フランクフルト</t>
    <phoneticPr fontId="1"/>
  </si>
  <si>
    <t>ヘルシンキ</t>
    <phoneticPr fontId="1"/>
  </si>
  <si>
    <t>航空会社</t>
    <rPh sb="0" eb="4">
      <t>コウクウガイシャ</t>
    </rPh>
    <phoneticPr fontId="1"/>
  </si>
  <si>
    <t>KE</t>
    <phoneticPr fontId="1"/>
  </si>
  <si>
    <t>NH</t>
    <phoneticPr fontId="1"/>
  </si>
  <si>
    <t>OZ</t>
    <phoneticPr fontId="1"/>
  </si>
  <si>
    <t>EY</t>
    <phoneticPr fontId="1"/>
  </si>
  <si>
    <t>CX</t>
    <phoneticPr fontId="1"/>
  </si>
  <si>
    <t>DL</t>
    <phoneticPr fontId="1"/>
  </si>
  <si>
    <t>UA</t>
    <phoneticPr fontId="1"/>
  </si>
  <si>
    <t>LH</t>
    <phoneticPr fontId="1"/>
  </si>
  <si>
    <t>AY</t>
    <phoneticPr fontId="1"/>
  </si>
  <si>
    <t>フィンエアー</t>
    <phoneticPr fontId="1"/>
  </si>
  <si>
    <t>路線</t>
    <rPh sb="0" eb="2">
      <t>ロセン</t>
    </rPh>
    <phoneticPr fontId="1"/>
  </si>
  <si>
    <t>合計</t>
    <rPh sb="0" eb="2">
      <t>ゴウケイ</t>
    </rPh>
    <phoneticPr fontId="1"/>
  </si>
  <si>
    <t>小計</t>
    <rPh sb="0" eb="2">
      <t>ショウケイ</t>
    </rPh>
    <phoneticPr fontId="1"/>
  </si>
  <si>
    <t>ビーチリゾート</t>
    <phoneticPr fontId="1"/>
  </si>
  <si>
    <t>北米</t>
    <rPh sb="0" eb="2">
      <t>ホクベイ</t>
    </rPh>
    <phoneticPr fontId="1"/>
  </si>
  <si>
    <t>欧州</t>
    <rPh sb="0" eb="2">
      <t>オウシュウ</t>
    </rPh>
    <phoneticPr fontId="1"/>
  </si>
  <si>
    <t>中東</t>
    <rPh sb="0" eb="2">
      <t>チュウトウ</t>
    </rPh>
    <phoneticPr fontId="1"/>
  </si>
  <si>
    <t>韓国</t>
    <rPh sb="0" eb="2">
      <t>カンコク</t>
    </rPh>
    <phoneticPr fontId="1"/>
  </si>
  <si>
    <t>中国</t>
    <phoneticPr fontId="1"/>
  </si>
  <si>
    <t>東南アジア</t>
    <rPh sb="0" eb="2">
      <t>トウナン</t>
    </rPh>
    <phoneticPr fontId="1"/>
  </si>
  <si>
    <t>増減</t>
    <rPh sb="0" eb="2">
      <t>ゾウゲン</t>
    </rPh>
    <phoneticPr fontId="1"/>
  </si>
  <si>
    <t>備考</t>
    <rPh sb="0" eb="2">
      <t>ビコウ</t>
    </rPh>
    <phoneticPr fontId="1"/>
  </si>
  <si>
    <t>台湾・香港</t>
    <rPh sb="0" eb="2">
      <t>タイワン</t>
    </rPh>
    <rPh sb="3" eb="5">
      <t>ホンコン</t>
    </rPh>
    <phoneticPr fontId="1"/>
  </si>
  <si>
    <t>香港エクスプレス</t>
    <rPh sb="0" eb="2">
      <t>ホンコン</t>
    </rPh>
    <phoneticPr fontId="1"/>
  </si>
  <si>
    <t>UO</t>
    <phoneticPr fontId="1"/>
  </si>
  <si>
    <t>計画値</t>
    <rPh sb="0" eb="3">
      <t>ケイカクチ</t>
    </rPh>
    <phoneticPr fontId="1"/>
  </si>
  <si>
    <t>日本航空</t>
    <rPh sb="0" eb="4">
      <t>ニホンコウクウ</t>
    </rPh>
    <phoneticPr fontId="1"/>
  </si>
  <si>
    <t>NH</t>
    <phoneticPr fontId="1"/>
  </si>
  <si>
    <t>JL</t>
    <phoneticPr fontId="1"/>
  </si>
  <si>
    <t>上海（浦東）</t>
    <rPh sb="0" eb="2">
      <t>シャンハイ</t>
    </rPh>
    <rPh sb="3" eb="5">
      <t>ウラヒガシ</t>
    </rPh>
    <phoneticPr fontId="1"/>
  </si>
  <si>
    <t>CA</t>
    <phoneticPr fontId="1"/>
  </si>
  <si>
    <t>MU</t>
    <phoneticPr fontId="1"/>
  </si>
  <si>
    <t>CZ</t>
    <phoneticPr fontId="1"/>
  </si>
  <si>
    <t>春秋航空</t>
    <rPh sb="0" eb="4">
      <t>シュンジュウコウクウ</t>
    </rPh>
    <phoneticPr fontId="1"/>
  </si>
  <si>
    <t>9C</t>
    <phoneticPr fontId="1"/>
  </si>
  <si>
    <t>上海吉祥航空</t>
    <rPh sb="0" eb="6">
      <t>シャンハイキッショウコウクウ</t>
    </rPh>
    <phoneticPr fontId="1"/>
  </si>
  <si>
    <t>HO</t>
    <phoneticPr fontId="1"/>
  </si>
  <si>
    <t>EY</t>
    <phoneticPr fontId="1"/>
  </si>
  <si>
    <t>中国南方航空</t>
    <rPh sb="0" eb="2">
      <t>チュウゴク</t>
    </rPh>
    <rPh sb="2" eb="4">
      <t>ナンポウ</t>
    </rPh>
    <rPh sb="4" eb="6">
      <t>コウクウ</t>
    </rPh>
    <phoneticPr fontId="1"/>
  </si>
  <si>
    <t>中国南方航空</t>
    <rPh sb="0" eb="6">
      <t>チュウゴクナンポウコウクウ</t>
    </rPh>
    <phoneticPr fontId="1"/>
  </si>
  <si>
    <t>中国東方航空</t>
    <rPh sb="0" eb="6">
      <t>チュウゴクトウホウコウクウ</t>
    </rPh>
    <phoneticPr fontId="1"/>
  </si>
  <si>
    <t>春秋航空</t>
    <rPh sb="0" eb="4">
      <t>シュンジュウコウクウ</t>
    </rPh>
    <phoneticPr fontId="1"/>
  </si>
  <si>
    <t>上海（浦東）</t>
    <rPh sb="0" eb="2">
      <t>シャンハイ</t>
    </rPh>
    <rPh sb="3" eb="5">
      <t>ウラヒガシ</t>
    </rPh>
    <phoneticPr fontId="1"/>
  </si>
  <si>
    <t>上海（浦東）／西安</t>
    <rPh sb="0" eb="2">
      <t>シャンハイ</t>
    </rPh>
    <rPh sb="3" eb="5">
      <t>ウラヒガシ</t>
    </rPh>
    <rPh sb="7" eb="9">
      <t>セイアン</t>
    </rPh>
    <phoneticPr fontId="1"/>
  </si>
  <si>
    <t>上海（浦東）／武漢</t>
    <rPh sb="0" eb="2">
      <t>シャンハイ</t>
    </rPh>
    <rPh sb="3" eb="5">
      <t>ウラヒガシ</t>
    </rPh>
    <rPh sb="7" eb="9">
      <t>ブカン</t>
    </rPh>
    <phoneticPr fontId="1"/>
  </si>
  <si>
    <t>上海（浦東）／福州</t>
    <rPh sb="0" eb="2">
      <t>シャンハイ</t>
    </rPh>
    <rPh sb="3" eb="5">
      <t>ウラヒガシ</t>
    </rPh>
    <rPh sb="7" eb="9">
      <t>フクシュウ</t>
    </rPh>
    <phoneticPr fontId="1"/>
  </si>
  <si>
    <t>瀋陽</t>
    <rPh sb="0" eb="2">
      <t>シンヨウ</t>
    </rPh>
    <phoneticPr fontId="1"/>
  </si>
  <si>
    <t>武漢</t>
    <rPh sb="0" eb="2">
      <t>ブカン</t>
    </rPh>
    <phoneticPr fontId="1"/>
  </si>
  <si>
    <t>煙台／太原</t>
    <rPh sb="0" eb="2">
      <t>エンダイ</t>
    </rPh>
    <rPh sb="3" eb="5">
      <t>タハラ</t>
    </rPh>
    <phoneticPr fontId="1"/>
  </si>
  <si>
    <t>長沙／昆明</t>
    <rPh sb="0" eb="2">
      <t>チョウサ</t>
    </rPh>
    <rPh sb="3" eb="5">
      <t>コンメイ</t>
    </rPh>
    <phoneticPr fontId="1"/>
  </si>
  <si>
    <t>ハルビン</t>
    <phoneticPr fontId="1"/>
  </si>
  <si>
    <t>石家荘／フフホト</t>
    <rPh sb="0" eb="3">
      <t>セッカソウ</t>
    </rPh>
    <phoneticPr fontId="1"/>
  </si>
  <si>
    <t>常州／銀川</t>
    <rPh sb="0" eb="2">
      <t>ジョウシュウ</t>
    </rPh>
    <rPh sb="3" eb="5">
      <t>ギンカワ</t>
    </rPh>
    <phoneticPr fontId="1"/>
  </si>
  <si>
    <t>チャイナエアライン</t>
    <phoneticPr fontId="1"/>
  </si>
  <si>
    <t>CI</t>
    <phoneticPr fontId="1"/>
  </si>
  <si>
    <t>全日空</t>
    <rPh sb="0" eb="3">
      <t>ゼンニックウ</t>
    </rPh>
    <phoneticPr fontId="1"/>
  </si>
  <si>
    <t>CX</t>
    <phoneticPr fontId="1"/>
  </si>
  <si>
    <t>PR</t>
    <phoneticPr fontId="1"/>
  </si>
  <si>
    <t>セブパシフィック航空</t>
    <rPh sb="8" eb="10">
      <t>コウクウ</t>
    </rPh>
    <phoneticPr fontId="1"/>
  </si>
  <si>
    <t>5J</t>
    <phoneticPr fontId="1"/>
  </si>
  <si>
    <t>VN</t>
    <phoneticPr fontId="1"/>
  </si>
  <si>
    <t>TG</t>
    <phoneticPr fontId="1"/>
  </si>
  <si>
    <t>SQ</t>
    <phoneticPr fontId="1"/>
  </si>
  <si>
    <t>マニラ</t>
    <phoneticPr fontId="1"/>
  </si>
  <si>
    <t>セブ</t>
    <phoneticPr fontId="1"/>
  </si>
  <si>
    <t>ハノイ</t>
    <phoneticPr fontId="1"/>
  </si>
  <si>
    <t>ホーチミン</t>
    <phoneticPr fontId="1"/>
  </si>
  <si>
    <t>バンコク</t>
    <phoneticPr fontId="1"/>
  </si>
  <si>
    <t>シンガポール</t>
    <phoneticPr fontId="1"/>
  </si>
  <si>
    <t>DL</t>
    <phoneticPr fontId="1"/>
  </si>
  <si>
    <t>15年冬</t>
    <rPh sb="2" eb="3">
      <t>ネン</t>
    </rPh>
    <rPh sb="3" eb="4">
      <t>フユ</t>
    </rPh>
    <phoneticPr fontId="1"/>
  </si>
  <si>
    <t>－</t>
  </si>
  <si>
    <t>-</t>
  </si>
  <si>
    <t>路線</t>
    <rPh sb="0" eb="2">
      <t>ロセン</t>
    </rPh>
    <phoneticPr fontId="1"/>
  </si>
  <si>
    <t>週間運航便数</t>
    <rPh sb="0" eb="2">
      <t>シュウカン</t>
    </rPh>
    <rPh sb="2" eb="6">
      <t>ウンコウビンスウ</t>
    </rPh>
    <phoneticPr fontId="1"/>
  </si>
  <si>
    <t>新千歳</t>
    <rPh sb="0" eb="3">
      <t>シンチトセ</t>
    </rPh>
    <phoneticPr fontId="1"/>
  </si>
  <si>
    <t>女満別</t>
    <rPh sb="0" eb="2">
      <t>オンナマン</t>
    </rPh>
    <rPh sb="2" eb="3">
      <t>ベツ</t>
    </rPh>
    <phoneticPr fontId="1"/>
  </si>
  <si>
    <t>旭川</t>
    <rPh sb="0" eb="2">
      <t>アサヒカワ</t>
    </rPh>
    <phoneticPr fontId="1"/>
  </si>
  <si>
    <t>函館</t>
    <rPh sb="0" eb="2">
      <t>ハコダテ</t>
    </rPh>
    <phoneticPr fontId="1"/>
  </si>
  <si>
    <t>秋田</t>
    <rPh sb="0" eb="2">
      <t>アキタ</t>
    </rPh>
    <phoneticPr fontId="1"/>
  </si>
  <si>
    <t>仙台</t>
    <rPh sb="0" eb="2">
      <t>センダイ</t>
    </rPh>
    <phoneticPr fontId="1"/>
  </si>
  <si>
    <t>新潟</t>
    <rPh sb="0" eb="2">
      <t>ニイガタ</t>
    </rPh>
    <phoneticPr fontId="1"/>
  </si>
  <si>
    <t>成田</t>
    <rPh sb="0" eb="2">
      <t>ナリタ</t>
    </rPh>
    <phoneticPr fontId="1"/>
  </si>
  <si>
    <t>羽田</t>
    <rPh sb="0" eb="2">
      <t>ハネダ</t>
    </rPh>
    <phoneticPr fontId="1"/>
  </si>
  <si>
    <t>松山</t>
    <rPh sb="0" eb="2">
      <t>マツヤマ</t>
    </rPh>
    <phoneticPr fontId="1"/>
  </si>
  <si>
    <t>福岡</t>
    <rPh sb="0" eb="2">
      <t>フクオカ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</si>
  <si>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</si>
  <si>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</si>
  <si>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</si>
  <si>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</si>
  <si>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石垣</t>
    <rPh sb="0" eb="2">
      <t>イシガキ</t>
    </rPh>
    <phoneticPr fontId="1"/>
  </si>
  <si>
    <t>釧路</t>
    <rPh sb="0" eb="2">
      <t>クシロ</t>
    </rPh>
    <phoneticPr fontId="1"/>
  </si>
  <si>
    <t>帯広</t>
    <rPh sb="0" eb="2">
      <t>オビヒロ</t>
    </rPh>
    <phoneticPr fontId="1"/>
  </si>
  <si>
    <t>大分</t>
    <rPh sb="0" eb="2">
      <t>オオイタ</t>
    </rPh>
    <phoneticPr fontId="1"/>
  </si>
  <si>
    <t>那覇</t>
    <rPh sb="0" eb="2">
      <t>ナハ</t>
    </rPh>
    <phoneticPr fontId="1"/>
  </si>
  <si>
    <t>全日空（NH）</t>
    <rPh sb="0" eb="3">
      <t>ゼンニックウ</t>
    </rPh>
    <phoneticPr fontId="1"/>
  </si>
  <si>
    <t>日本航空（JL）</t>
    <rPh sb="0" eb="4">
      <t>ニホンコウクウ</t>
    </rPh>
    <phoneticPr fontId="1"/>
  </si>
  <si>
    <t>スカイマーク（BC）</t>
    <phoneticPr fontId="1"/>
  </si>
  <si>
    <t>スターフライヤー（7G）</t>
    <phoneticPr fontId="1"/>
  </si>
  <si>
    <t>ソラシドエア（6J）</t>
    <phoneticPr fontId="1"/>
  </si>
  <si>
    <t>エア・ドゥ（HD）</t>
    <phoneticPr fontId="1"/>
  </si>
  <si>
    <t>ジェットスター・ジャパン（GK）</t>
    <phoneticPr fontId="1"/>
  </si>
  <si>
    <t>◎</t>
    <phoneticPr fontId="1"/>
  </si>
  <si>
    <t>増減</t>
    <rPh sb="0" eb="2">
      <t>ゾウゲン</t>
    </rPh>
    <phoneticPr fontId="1"/>
  </si>
  <si>
    <t>小計　　　　　　　16都市</t>
    <rPh sb="0" eb="2">
      <t>ショウケイ</t>
    </rPh>
    <rPh sb="11" eb="13">
      <t>トシ</t>
    </rPh>
    <phoneticPr fontId="1"/>
  </si>
  <si>
    <t>合計　　　　　　　18都市</t>
    <rPh sb="0" eb="2">
      <t>ゴウケイ</t>
    </rPh>
    <rPh sb="11" eb="13">
      <t>トシ</t>
    </rPh>
    <phoneticPr fontId="1"/>
  </si>
  <si>
    <t>小計　　　　　　　　4都市</t>
    <rPh sb="11" eb="13">
      <t>トシ</t>
    </rPh>
    <phoneticPr fontId="1"/>
  </si>
  <si>
    <t>小計　　　　　　　　2都市</t>
    <rPh sb="11" eb="13">
      <t>トシ</t>
    </rPh>
    <phoneticPr fontId="1"/>
  </si>
  <si>
    <t>小計　　　　　　　　1都市</t>
    <rPh sb="11" eb="13">
      <t>トシ</t>
    </rPh>
    <phoneticPr fontId="1"/>
  </si>
  <si>
    <t>台北（桃園）</t>
    <rPh sb="0" eb="2">
      <t>タイペイ</t>
    </rPh>
    <rPh sb="3" eb="5">
      <t>モモソノ</t>
    </rPh>
    <phoneticPr fontId="1"/>
  </si>
  <si>
    <t>台北（桃園）／香港</t>
    <rPh sb="0" eb="2">
      <t>タイペイ</t>
    </rPh>
    <rPh sb="3" eb="5">
      <t>モモソノ</t>
    </rPh>
    <rPh sb="7" eb="9">
      <t>ホンコン</t>
    </rPh>
    <phoneticPr fontId="1"/>
  </si>
  <si>
    <t>◎：複数社が就航している路線</t>
    <rPh sb="2" eb="5">
      <t>フクスウシャ</t>
    </rPh>
    <rPh sb="6" eb="8">
      <t>シュウコウ</t>
    </rPh>
    <rPh sb="12" eb="14">
      <t>ロセン</t>
    </rPh>
    <phoneticPr fontId="1"/>
  </si>
  <si>
    <t>3月実績
（ピーク）</t>
    <rPh sb="1" eb="4">
      <t>ガツジッセキ</t>
    </rPh>
    <phoneticPr fontId="1"/>
  </si>
  <si>
    <t>貴陽</t>
    <rPh sb="0" eb="2">
      <t>キヨウ</t>
    </rPh>
    <phoneticPr fontId="1"/>
  </si>
  <si>
    <t>寧波</t>
    <rPh sb="0" eb="2">
      <t>ネイハ</t>
    </rPh>
    <phoneticPr fontId="1"/>
  </si>
  <si>
    <t>Vエアー</t>
    <phoneticPr fontId="1"/>
  </si>
  <si>
    <t>7C</t>
    <phoneticPr fontId="1"/>
  </si>
  <si>
    <t>ソウル（仁川）</t>
    <rPh sb="4" eb="6">
      <t>ニガワ</t>
    </rPh>
    <phoneticPr fontId="1"/>
  </si>
  <si>
    <t>－</t>
    <phoneticPr fontId="1"/>
  </si>
  <si>
    <t>深セン航空</t>
    <rPh sb="0" eb="1">
      <t>シン</t>
    </rPh>
    <rPh sb="3" eb="5">
      <t>コウクウ</t>
    </rPh>
    <phoneticPr fontId="1"/>
  </si>
  <si>
    <t>ZH</t>
    <phoneticPr fontId="1"/>
  </si>
  <si>
    <t>ZV</t>
    <phoneticPr fontId="1"/>
  </si>
  <si>
    <t>ジェットスター・ジャパン</t>
    <phoneticPr fontId="1"/>
  </si>
  <si>
    <t>GK</t>
    <phoneticPr fontId="1"/>
  </si>
  <si>
    <t>タイガーエア台湾</t>
    <rPh sb="6" eb="8">
      <t>タイワン</t>
    </rPh>
    <phoneticPr fontId="1"/>
  </si>
  <si>
    <t>IT</t>
    <phoneticPr fontId="1"/>
  </si>
  <si>
    <t>台北（桃園）</t>
    <rPh sb="0" eb="2">
      <t>タイペイ</t>
    </rPh>
    <rPh sb="3" eb="5">
      <t>トウエン</t>
    </rPh>
    <phoneticPr fontId="1"/>
  </si>
  <si>
    <t>マニラ</t>
    <phoneticPr fontId="1"/>
  </si>
  <si>
    <t>16年夏</t>
    <rPh sb="2" eb="3">
      <t>ネン</t>
    </rPh>
    <rPh sb="3" eb="4">
      <t>ナツ</t>
    </rPh>
    <phoneticPr fontId="1"/>
  </si>
  <si>
    <t>上海（浦東）／広州</t>
    <rPh sb="0" eb="2">
      <t>シャンハイ</t>
    </rPh>
    <rPh sb="3" eb="5">
      <t>ウラヒガシ</t>
    </rPh>
    <rPh sb="7" eb="9">
      <t>コウシュウ</t>
    </rPh>
    <phoneticPr fontId="1"/>
  </si>
  <si>
    <t>上海（浦東）／長沙</t>
    <rPh sb="0" eb="2">
      <t>シャンハイ</t>
    </rPh>
    <rPh sb="3" eb="5">
      <t>プードン</t>
    </rPh>
    <rPh sb="7" eb="9">
      <t>チョウサ</t>
    </rPh>
    <phoneticPr fontId="1"/>
  </si>
  <si>
    <t>宮崎</t>
    <rPh sb="0" eb="2">
      <t>ミヤザキ</t>
    </rPh>
    <phoneticPr fontId="1"/>
  </si>
  <si>
    <t>◎</t>
    <phoneticPr fontId="1"/>
  </si>
  <si>
    <t>11月実績
（ピーク時）</t>
    <phoneticPr fontId="1"/>
  </si>
  <si>
    <r>
      <rPr>
        <b/>
        <sz val="12"/>
        <color indexed="8"/>
        <rFont val="ＭＳ Ｐゴシック"/>
        <family val="3"/>
        <charset val="128"/>
      </rPr>
      <t>　　中部国際空港　16年冬スケジュール路線・便数一覧</t>
    </r>
    <r>
      <rPr>
        <sz val="8"/>
        <color indexed="8"/>
        <rFont val="ＭＳ Ｐゴシック"/>
        <family val="3"/>
        <charset val="128"/>
      </rPr>
      <t>（航空会社別）</t>
    </r>
    <rPh sb="12" eb="13">
      <t>フユ</t>
    </rPh>
    <phoneticPr fontId="1"/>
  </si>
  <si>
    <t>小計　　　　　　　  4都市</t>
    <rPh sb="12" eb="14">
      <t>トシ</t>
    </rPh>
    <phoneticPr fontId="1"/>
  </si>
  <si>
    <t>アイベックスエアラインズ（FW）</t>
    <phoneticPr fontId="1"/>
  </si>
  <si>
    <t>16年冬</t>
    <rPh sb="2" eb="3">
      <t>ネン</t>
    </rPh>
    <rPh sb="3" eb="4">
      <t>フユ</t>
    </rPh>
    <phoneticPr fontId="1"/>
  </si>
  <si>
    <t>11月期</t>
    <phoneticPr fontId="1"/>
  </si>
  <si>
    <t>8月実績
（ピーク時）</t>
    <rPh sb="1" eb="2">
      <t>ガツ</t>
    </rPh>
    <phoneticPr fontId="1"/>
  </si>
  <si>
    <t>北京</t>
    <rPh sb="0" eb="2">
      <t>ペキン</t>
    </rPh>
    <phoneticPr fontId="1"/>
  </si>
  <si>
    <t>合肥／重慶</t>
    <rPh sb="0" eb="1">
      <t>ゴウ</t>
    </rPh>
    <rPh sb="1" eb="2">
      <t>コ</t>
    </rPh>
    <rPh sb="3" eb="5">
      <t>ジュウケイ</t>
    </rPh>
    <phoneticPr fontId="1"/>
  </si>
  <si>
    <t>合肥</t>
    <phoneticPr fontId="1"/>
  </si>
  <si>
    <t>16.10.30より週14便</t>
    <rPh sb="10" eb="11">
      <t>シュウ</t>
    </rPh>
    <rPh sb="13" eb="14">
      <t>ビン</t>
    </rPh>
    <phoneticPr fontId="1"/>
  </si>
  <si>
    <t>16.10.30より週7便</t>
    <rPh sb="10" eb="11">
      <t>シュウ</t>
    </rPh>
    <rPh sb="12" eb="13">
      <t>ビン</t>
    </rPh>
    <phoneticPr fontId="1"/>
  </si>
  <si>
    <t>16.10.30より新規就航</t>
    <rPh sb="10" eb="12">
      <t>シンキ</t>
    </rPh>
    <rPh sb="12" eb="14">
      <t>シュウコウ</t>
    </rPh>
    <phoneticPr fontId="1"/>
  </si>
  <si>
    <t>16.10.30より青島経由から北京直行に変更</t>
    <rPh sb="10" eb="14">
      <t>アオシマケイユ</t>
    </rPh>
    <rPh sb="16" eb="20">
      <t>ペキンチョッッコウ</t>
    </rPh>
    <rPh sb="21" eb="23">
      <t>ヘンコウ</t>
    </rPh>
    <phoneticPr fontId="1"/>
  </si>
  <si>
    <t>16.10.30より西安まで延伸</t>
    <rPh sb="10" eb="12">
      <t>シーアン</t>
    </rPh>
    <rPh sb="14" eb="16">
      <t>エンシン</t>
    </rPh>
    <phoneticPr fontId="1"/>
  </si>
  <si>
    <r>
      <rPr>
        <sz val="10"/>
        <rFont val="ＭＳ Ｐゴシック"/>
        <family val="3"/>
        <charset val="128"/>
        <scheme val="minor"/>
      </rPr>
      <t>青島／</t>
    </r>
    <r>
      <rPr>
        <sz val="10"/>
        <color rgb="FFFF0000"/>
        <rFont val="ＭＳ Ｐゴシック"/>
        <family val="3"/>
        <charset val="128"/>
        <scheme val="minor"/>
      </rPr>
      <t>成都</t>
    </r>
    <rPh sb="0" eb="2">
      <t>チンタオ</t>
    </rPh>
    <rPh sb="3" eb="5">
      <t>セイト</t>
    </rPh>
    <phoneticPr fontId="1"/>
  </si>
  <si>
    <r>
      <rPr>
        <sz val="10"/>
        <rFont val="ＭＳ Ｐゴシック"/>
        <family val="3"/>
        <charset val="128"/>
        <scheme val="minor"/>
      </rPr>
      <t>南通／</t>
    </r>
    <r>
      <rPr>
        <sz val="10"/>
        <color rgb="FFFF0000"/>
        <rFont val="ＭＳ Ｐゴシック"/>
        <family val="3"/>
        <charset val="128"/>
        <scheme val="minor"/>
      </rPr>
      <t>西安</t>
    </r>
    <rPh sb="0" eb="2">
      <t>ミナミトオリ</t>
    </rPh>
    <rPh sb="3" eb="5">
      <t>セイアン</t>
    </rPh>
    <phoneticPr fontId="1"/>
  </si>
  <si>
    <r>
      <rPr>
        <sz val="10"/>
        <rFont val="ＭＳ Ｐゴシック"/>
        <family val="3"/>
        <charset val="128"/>
        <scheme val="minor"/>
      </rPr>
      <t>上海（浦東）／</t>
    </r>
    <r>
      <rPr>
        <sz val="10"/>
        <color rgb="FFFF0000"/>
        <rFont val="ＭＳ Ｐゴシック"/>
        <family val="3"/>
        <charset val="128"/>
        <scheme val="minor"/>
      </rPr>
      <t>蘭州</t>
    </r>
    <rPh sb="0" eb="2">
      <t>シャンハイ</t>
    </rPh>
    <rPh sb="3" eb="5">
      <t>ウラヒガシ</t>
    </rPh>
    <rPh sb="7" eb="9">
      <t>ランシュウ</t>
    </rPh>
    <phoneticPr fontId="1"/>
  </si>
  <si>
    <t>16.10.30より運休</t>
    <rPh sb="10" eb="12">
      <t>ウンキュウ</t>
    </rPh>
    <phoneticPr fontId="1"/>
  </si>
  <si>
    <t>16.08.21より運休</t>
    <rPh sb="10" eb="12">
      <t>ウンキュウ</t>
    </rPh>
    <phoneticPr fontId="1"/>
  </si>
  <si>
    <t>16.10.30より週1便</t>
    <rPh sb="10" eb="11">
      <t>シュウ</t>
    </rPh>
    <rPh sb="12" eb="13">
      <t>ビン</t>
    </rPh>
    <phoneticPr fontId="1"/>
  </si>
  <si>
    <t>　</t>
    <phoneticPr fontId="1"/>
  </si>
  <si>
    <t>16.10.30より週3便</t>
    <rPh sb="10" eb="11">
      <t>シュウ</t>
    </rPh>
    <rPh sb="12" eb="13">
      <t>ビン</t>
    </rPh>
    <phoneticPr fontId="1"/>
  </si>
  <si>
    <t>16.10.30より週4便</t>
    <rPh sb="10" eb="11">
      <t>シュウ</t>
    </rPh>
    <rPh sb="12" eb="13">
      <t>ビン</t>
    </rPh>
    <phoneticPr fontId="1"/>
  </si>
  <si>
    <t>16.10.30より週5便</t>
    <rPh sb="10" eb="11">
      <t>シュウ</t>
    </rPh>
    <rPh sb="12" eb="13">
      <t>ビン</t>
    </rPh>
    <phoneticPr fontId="1"/>
  </si>
  <si>
    <t>16.10.01より運休</t>
    <rPh sb="10" eb="12">
      <t>ウンキュウ</t>
    </rPh>
    <phoneticPr fontId="1"/>
  </si>
  <si>
    <t>5月実績
（ピーク）</t>
    <rPh sb="1" eb="4">
      <t>ガツジッセキ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</si>
</sst>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 ;[Red]\-0\ "/>
    <numFmt numFmtId="177" formatCode="0_ "/>
    <numFmt numFmtId="178" formatCode="0_);\(0\)"/>
  </numFmts>
  <fonts count="19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sz val="8"/>
      <color rgb="FFFF00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b/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0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auto="1"/>
      </left>
      <right style="hair">
        <color indexed="64"/>
      </right>
      <top style="thin">
        <color indexed="64"/>
      </top>
      <bottom/>
      <diagonal/>
    </border>
    <border>
      <left style="medium">
        <color auto="1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81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>
      <alignment vertical="center"/>
    </xf>
    <xf numFmtId="0" fontId="6" fillId="0" borderId="12" xfId="0" applyFont="1" applyBorder="1">
      <alignment vertical="center"/>
    </xf>
    <xf numFmtId="0" fontId="8" fillId="0" borderId="18" xfId="0" applyFont="1" applyBorder="1" applyAlignment="1">
      <alignment horizontal="left" vertical="center"/>
    </xf>
    <xf numFmtId="0" fontId="8" fillId="0" borderId="18" xfId="0" quotePrefix="1" applyFont="1" applyBorder="1" applyAlignment="1">
      <alignment horizontal="left" vertical="center"/>
    </xf>
    <xf numFmtId="0" fontId="8" fillId="0" borderId="20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6" fillId="0" borderId="38" xfId="0" applyFont="1" applyBorder="1">
      <alignment vertical="center"/>
    </xf>
    <xf numFmtId="0" fontId="6" fillId="0" borderId="39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42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39" xfId="0" applyFont="1" applyFill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left" vertical="center"/>
    </xf>
    <xf numFmtId="0" fontId="6" fillId="0" borderId="48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40" xfId="0" applyFont="1" applyFill="1" applyBorder="1" applyAlignment="1">
      <alignment horizontal="center" vertical="center"/>
    </xf>
    <xf numFmtId="0" fontId="6" fillId="0" borderId="51" xfId="0" applyFont="1" applyBorder="1">
      <alignment vertical="center"/>
    </xf>
    <xf numFmtId="0" fontId="6" fillId="0" borderId="52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8" fillId="0" borderId="57" xfId="0" applyFont="1" applyBorder="1" applyAlignment="1">
      <alignment horizontal="left" vertical="center"/>
    </xf>
    <xf numFmtId="0" fontId="6" fillId="0" borderId="54" xfId="0" applyFont="1" applyBorder="1" applyAlignment="1">
      <alignment horizontal="center" vertical="center"/>
    </xf>
    <xf numFmtId="0" fontId="6" fillId="0" borderId="58" xfId="0" applyFont="1" applyBorder="1">
      <alignment vertical="center"/>
    </xf>
    <xf numFmtId="0" fontId="6" fillId="0" borderId="59" xfId="0" applyFont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6" fillId="0" borderId="61" xfId="0" applyFont="1" applyBorder="1" applyAlignment="1">
      <alignment horizontal="center" vertical="center"/>
    </xf>
    <xf numFmtId="0" fontId="8" fillId="0" borderId="63" xfId="0" applyFont="1" applyBorder="1" applyAlignment="1">
      <alignment horizontal="left" vertical="center"/>
    </xf>
    <xf numFmtId="0" fontId="8" fillId="0" borderId="66" xfId="0" applyFont="1" applyBorder="1" applyAlignment="1">
      <alignment horizontal="left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4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0" fillId="4" borderId="76" xfId="0" applyFill="1" applyBorder="1" applyAlignment="1">
      <alignment horizontal="center" vertical="center" wrapText="1"/>
    </xf>
    <xf numFmtId="0" fontId="0" fillId="4" borderId="77" xfId="0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91" xfId="0" applyBorder="1" applyAlignment="1">
      <alignment horizontal="center" vertical="center"/>
    </xf>
    <xf numFmtId="0" fontId="0" fillId="0" borderId="92" xfId="0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4" borderId="2" xfId="0" applyFont="1" applyFill="1" applyBorder="1" applyAlignment="1">
      <alignment horizontal="center" vertical="center" wrapText="1"/>
    </xf>
    <xf numFmtId="0" fontId="0" fillId="4" borderId="34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0" xfId="0" applyFont="1" applyBorder="1" applyAlignment="1">
      <alignment horizontal="center" vertical="center"/>
    </xf>
    <xf numFmtId="0" fontId="0" fillId="0" borderId="74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0" fillId="0" borderId="42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6" fillId="0" borderId="9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4" xfId="0" applyFont="1" applyBorder="1" applyAlignment="1">
      <alignment horizontal="center" vertical="center"/>
    </xf>
    <xf numFmtId="0" fontId="6" fillId="0" borderId="95" xfId="0" applyFont="1" applyBorder="1" applyAlignment="1">
      <alignment horizontal="center" vertical="center"/>
    </xf>
    <xf numFmtId="0" fontId="12" fillId="0" borderId="18" xfId="0" applyFont="1" applyBorder="1" applyAlignment="1">
      <alignment horizontal="left" vertical="center"/>
    </xf>
    <xf numFmtId="0" fontId="12" fillId="0" borderId="57" xfId="0" applyFont="1" applyBorder="1" applyAlignment="1">
      <alignment horizontal="left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4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176" fontId="0" fillId="0" borderId="55" xfId="0" applyNumberFormat="1" applyBorder="1" applyAlignment="1">
      <alignment horizontal="center" vertical="center"/>
    </xf>
    <xf numFmtId="0" fontId="0" fillId="4" borderId="100" xfId="0" applyFill="1" applyBorder="1" applyAlignment="1">
      <alignment horizontal="center" vertical="center" wrapText="1"/>
    </xf>
    <xf numFmtId="0" fontId="12" fillId="0" borderId="42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14" fillId="0" borderId="52" xfId="0" applyFont="1" applyBorder="1" applyAlignment="1">
      <alignment horizontal="center" vertical="center"/>
    </xf>
    <xf numFmtId="0" fontId="14" fillId="0" borderId="67" xfId="0" applyFont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39" xfId="0" applyFont="1" applyFill="1" applyBorder="1" applyAlignment="1">
      <alignment horizontal="center" vertical="center"/>
    </xf>
    <xf numFmtId="0" fontId="14" fillId="0" borderId="62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176" fontId="14" fillId="0" borderId="0" xfId="0" applyNumberFormat="1" applyFont="1" applyAlignment="1">
      <alignment horizontal="center" vertical="center"/>
    </xf>
    <xf numFmtId="176" fontId="14" fillId="0" borderId="9" xfId="0" applyNumberFormat="1" applyFont="1" applyBorder="1" applyAlignment="1">
      <alignment horizontal="center" vertical="center"/>
    </xf>
    <xf numFmtId="176" fontId="14" fillId="0" borderId="7" xfId="0" applyNumberFormat="1" applyFont="1" applyBorder="1" applyAlignment="1">
      <alignment horizontal="center" vertical="center"/>
    </xf>
    <xf numFmtId="176" fontId="14" fillId="0" borderId="39" xfId="0" applyNumberFormat="1" applyFont="1" applyBorder="1" applyAlignment="1">
      <alignment horizontal="center" vertical="center"/>
    </xf>
    <xf numFmtId="176" fontId="14" fillId="0" borderId="52" xfId="0" applyNumberFormat="1" applyFont="1" applyBorder="1" applyAlignment="1">
      <alignment horizontal="center" vertical="center"/>
    </xf>
    <xf numFmtId="176" fontId="14" fillId="3" borderId="9" xfId="0" applyNumberFormat="1" applyFont="1" applyFill="1" applyBorder="1" applyAlignment="1">
      <alignment horizontal="center" vertical="center"/>
    </xf>
    <xf numFmtId="176" fontId="14" fillId="3" borderId="7" xfId="0" applyNumberFormat="1" applyFont="1" applyFill="1" applyBorder="1" applyAlignment="1">
      <alignment horizontal="center" vertical="center"/>
    </xf>
    <xf numFmtId="176" fontId="14" fillId="3" borderId="39" xfId="0" applyNumberFormat="1" applyFont="1" applyFill="1" applyBorder="1" applyAlignment="1">
      <alignment horizontal="center" vertical="center"/>
    </xf>
    <xf numFmtId="176" fontId="14" fillId="3" borderId="52" xfId="0" applyNumberFormat="1" applyFont="1" applyFill="1" applyBorder="1" applyAlignment="1">
      <alignment horizontal="center" vertical="center"/>
    </xf>
    <xf numFmtId="177" fontId="14" fillId="0" borderId="7" xfId="0" applyNumberFormat="1" applyFont="1" applyBorder="1" applyAlignment="1">
      <alignment horizontal="center" vertical="center"/>
    </xf>
    <xf numFmtId="176" fontId="14" fillId="0" borderId="59" xfId="0" applyNumberFormat="1" applyFont="1" applyBorder="1" applyAlignment="1">
      <alignment horizontal="center" vertical="center"/>
    </xf>
    <xf numFmtId="177" fontId="14" fillId="3" borderId="7" xfId="0" applyNumberFormat="1" applyFont="1" applyFill="1" applyBorder="1" applyAlignment="1">
      <alignment horizontal="center" vertical="center"/>
    </xf>
    <xf numFmtId="177" fontId="14" fillId="0" borderId="52" xfId="0" applyNumberFormat="1" applyFont="1" applyBorder="1" applyAlignment="1">
      <alignment horizontal="center" vertical="center"/>
    </xf>
    <xf numFmtId="178" fontId="6" fillId="0" borderId="3" xfId="0" applyNumberFormat="1" applyFont="1" applyBorder="1" applyAlignment="1">
      <alignment horizontal="center" vertical="center"/>
    </xf>
    <xf numFmtId="178" fontId="6" fillId="0" borderId="6" xfId="0" applyNumberFormat="1" applyFont="1" applyBorder="1" applyAlignment="1">
      <alignment horizontal="center" vertical="center"/>
    </xf>
    <xf numFmtId="176" fontId="15" fillId="0" borderId="0" xfId="0" applyNumberFormat="1" applyFont="1" applyAlignment="1">
      <alignment horizontal="center" vertical="center"/>
    </xf>
    <xf numFmtId="177" fontId="15" fillId="0" borderId="85" xfId="0" applyNumberFormat="1" applyFont="1" applyBorder="1" applyAlignment="1">
      <alignment horizontal="center" vertical="center"/>
    </xf>
    <xf numFmtId="176" fontId="15" fillId="0" borderId="86" xfId="0" applyNumberFormat="1" applyFont="1" applyBorder="1" applyAlignment="1">
      <alignment horizontal="center" vertical="center"/>
    </xf>
    <xf numFmtId="177" fontId="15" fillId="0" borderId="86" xfId="0" applyNumberFormat="1" applyFont="1" applyBorder="1" applyAlignment="1">
      <alignment horizontal="center" vertical="center"/>
    </xf>
    <xf numFmtId="177" fontId="15" fillId="0" borderId="88" xfId="0" applyNumberFormat="1" applyFont="1" applyBorder="1" applyAlignment="1">
      <alignment horizontal="center" vertical="center"/>
    </xf>
    <xf numFmtId="176" fontId="15" fillId="0" borderId="85" xfId="0" applyNumberFormat="1" applyFont="1" applyBorder="1" applyAlignment="1">
      <alignment horizontal="center" vertical="center"/>
    </xf>
    <xf numFmtId="176" fontId="15" fillId="0" borderId="87" xfId="0" applyNumberFormat="1" applyFont="1" applyBorder="1" applyAlignment="1">
      <alignment horizontal="center" vertical="center"/>
    </xf>
    <xf numFmtId="176" fontId="15" fillId="0" borderId="88" xfId="0" applyNumberFormat="1" applyFont="1" applyBorder="1" applyAlignment="1">
      <alignment horizontal="center" vertical="center"/>
    </xf>
    <xf numFmtId="176" fontId="15" fillId="0" borderId="84" xfId="0" applyNumberFormat="1" applyFont="1" applyBorder="1" applyAlignment="1">
      <alignment horizontal="center" vertical="center"/>
    </xf>
    <xf numFmtId="176" fontId="15" fillId="0" borderId="75" xfId="0" applyNumberFormat="1" applyFont="1" applyBorder="1" applyAlignment="1">
      <alignment horizontal="center" vertical="center"/>
    </xf>
    <xf numFmtId="176" fontId="15" fillId="0" borderId="9" xfId="0" applyNumberFormat="1" applyFont="1" applyBorder="1" applyAlignment="1">
      <alignment horizontal="center" vertical="center"/>
    </xf>
    <xf numFmtId="176" fontId="15" fillId="0" borderId="7" xfId="0" applyNumberFormat="1" applyFont="1" applyBorder="1" applyAlignment="1">
      <alignment horizontal="center" vertical="center"/>
    </xf>
    <xf numFmtId="176" fontId="15" fillId="0" borderId="39" xfId="0" applyNumberFormat="1" applyFont="1" applyBorder="1" applyAlignment="1">
      <alignment horizontal="center" vertical="center"/>
    </xf>
    <xf numFmtId="177" fontId="15" fillId="0" borderId="75" xfId="0" applyNumberFormat="1" applyFont="1" applyBorder="1" applyAlignment="1">
      <alignment horizontal="center" vertical="center"/>
    </xf>
    <xf numFmtId="176" fontId="15" fillId="0" borderId="52" xfId="0" applyNumberFormat="1" applyFont="1" applyBorder="1" applyAlignment="1">
      <alignment horizontal="center" vertical="center"/>
    </xf>
    <xf numFmtId="176" fontId="15" fillId="0" borderId="26" xfId="0" applyNumberFormat="1" applyFont="1" applyBorder="1" applyAlignment="1">
      <alignment horizontal="center" vertical="center"/>
    </xf>
    <xf numFmtId="177" fontId="15" fillId="0" borderId="87" xfId="0" applyNumberFormat="1" applyFont="1" applyBorder="1" applyAlignment="1">
      <alignment horizontal="center" vertical="center"/>
    </xf>
    <xf numFmtId="177" fontId="15" fillId="0" borderId="89" xfId="0" applyNumberFormat="1" applyFont="1" applyBorder="1" applyAlignment="1">
      <alignment horizontal="center" vertical="center"/>
    </xf>
    <xf numFmtId="177" fontId="15" fillId="0" borderId="9" xfId="0" applyNumberFormat="1" applyFont="1" applyBorder="1" applyAlignment="1">
      <alignment horizontal="center" vertical="center"/>
    </xf>
    <xf numFmtId="177" fontId="15" fillId="0" borderId="52" xfId="0" applyNumberFormat="1" applyFont="1" applyBorder="1" applyAlignment="1">
      <alignment horizontal="center" vertical="center"/>
    </xf>
    <xf numFmtId="0" fontId="16" fillId="0" borderId="18" xfId="0" applyFont="1" applyBorder="1" applyAlignment="1">
      <alignment horizontal="left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177" fontId="15" fillId="0" borderId="7" xfId="0" applyNumberFormat="1" applyFont="1" applyBorder="1" applyAlignment="1">
      <alignment horizontal="center" vertical="center"/>
    </xf>
    <xf numFmtId="0" fontId="0" fillId="0" borderId="55" xfId="0" applyFont="1" applyBorder="1" applyAlignment="1">
      <alignment horizontal="center" vertical="center"/>
    </xf>
    <xf numFmtId="177" fontId="15" fillId="0" borderId="101" xfId="0" applyNumberFormat="1" applyFont="1" applyBorder="1" applyAlignment="1">
      <alignment horizontal="center" vertical="center"/>
    </xf>
    <xf numFmtId="176" fontId="14" fillId="0" borderId="75" xfId="0" applyNumberFormat="1" applyFont="1" applyBorder="1" applyAlignment="1">
      <alignment horizontal="center" vertical="center"/>
    </xf>
    <xf numFmtId="176" fontId="14" fillId="0" borderId="27" xfId="0" applyNumberFormat="1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5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71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8" xfId="0" applyFont="1" applyBorder="1" applyAlignment="1">
      <alignment horizontal="center" vertical="center"/>
    </xf>
    <xf numFmtId="0" fontId="14" fillId="0" borderId="12" xfId="0" applyFont="1" applyBorder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14" fillId="0" borderId="38" xfId="0" applyFont="1" applyBorder="1">
      <alignment vertical="center"/>
    </xf>
    <xf numFmtId="0" fontId="14" fillId="0" borderId="41" xfId="0" applyFont="1" applyBorder="1" applyAlignment="1">
      <alignment horizontal="center" vertical="center"/>
    </xf>
    <xf numFmtId="0" fontId="16" fillId="0" borderId="42" xfId="0" applyFont="1" applyBorder="1" applyAlignment="1">
      <alignment horizontal="left" vertical="center"/>
    </xf>
    <xf numFmtId="0" fontId="14" fillId="0" borderId="74" xfId="0" applyFont="1" applyBorder="1" applyAlignment="1">
      <alignment horizontal="center" vertical="center"/>
    </xf>
    <xf numFmtId="0" fontId="14" fillId="0" borderId="95" xfId="0" applyFont="1" applyBorder="1" applyAlignment="1">
      <alignment horizontal="center" vertical="center"/>
    </xf>
    <xf numFmtId="0" fontId="16" fillId="0" borderId="96" xfId="0" applyFont="1" applyBorder="1" applyAlignment="1">
      <alignment horizontal="left" vertical="center"/>
    </xf>
    <xf numFmtId="0" fontId="14" fillId="0" borderId="11" xfId="0" applyFont="1" applyBorder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6" fillId="0" borderId="17" xfId="0" applyFont="1" applyBorder="1" applyAlignment="1">
      <alignment horizontal="left" vertical="center"/>
    </xf>
    <xf numFmtId="0" fontId="14" fillId="0" borderId="51" xfId="0" applyFont="1" applyBorder="1">
      <alignment vertical="center"/>
    </xf>
    <xf numFmtId="0" fontId="14" fillId="0" borderId="54" xfId="0" applyFont="1" applyBorder="1" applyAlignment="1">
      <alignment horizontal="center" vertical="center"/>
    </xf>
    <xf numFmtId="0" fontId="14" fillId="0" borderId="55" xfId="0" applyFont="1" applyBorder="1" applyAlignment="1">
      <alignment horizontal="center" vertical="center"/>
    </xf>
    <xf numFmtId="0" fontId="16" fillId="0" borderId="57" xfId="0" applyFont="1" applyBorder="1" applyAlignment="1">
      <alignment horizontal="left" vertical="center"/>
    </xf>
    <xf numFmtId="0" fontId="14" fillId="0" borderId="34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6" fillId="0" borderId="47" xfId="0" applyFont="1" applyBorder="1" applyAlignment="1">
      <alignment horizontal="left" vertical="center"/>
    </xf>
    <xf numFmtId="0" fontId="14" fillId="0" borderId="58" xfId="0" applyFont="1" applyBorder="1">
      <alignment vertical="center"/>
    </xf>
    <xf numFmtId="0" fontId="14" fillId="0" borderId="59" xfId="0" applyFont="1" applyBorder="1" applyAlignment="1">
      <alignment horizontal="center" vertical="center"/>
    </xf>
    <xf numFmtId="0" fontId="14" fillId="0" borderId="60" xfId="0" applyFont="1" applyBorder="1" applyAlignment="1">
      <alignment horizontal="center" vertical="center"/>
    </xf>
    <xf numFmtId="0" fontId="14" fillId="0" borderId="61" xfId="0" applyFont="1" applyBorder="1" applyAlignment="1">
      <alignment horizontal="center" vertical="center"/>
    </xf>
    <xf numFmtId="0" fontId="16" fillId="0" borderId="63" xfId="0" applyFont="1" applyBorder="1" applyAlignment="1">
      <alignment horizontal="left" vertical="center"/>
    </xf>
    <xf numFmtId="0" fontId="18" fillId="0" borderId="18" xfId="0" applyFont="1" applyBorder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12" fillId="0" borderId="17" xfId="0" applyFont="1" applyBorder="1" applyAlignment="1">
      <alignment horizontal="left" vertical="center"/>
    </xf>
    <xf numFmtId="0" fontId="12" fillId="0" borderId="18" xfId="0" quotePrefix="1" applyFont="1" applyBorder="1" applyAlignment="1">
      <alignment horizontal="left" vertical="center"/>
    </xf>
    <xf numFmtId="0" fontId="6" fillId="0" borderId="102" xfId="0" applyFont="1" applyBorder="1" applyAlignment="1">
      <alignment horizontal="center" vertical="center"/>
    </xf>
    <xf numFmtId="0" fontId="14" fillId="0" borderId="73" xfId="0" applyFont="1" applyBorder="1" applyAlignment="1">
      <alignment horizontal="center" vertical="center"/>
    </xf>
    <xf numFmtId="176" fontId="14" fillId="0" borderId="81" xfId="0" applyNumberFormat="1" applyFont="1" applyBorder="1" applyAlignment="1">
      <alignment horizontal="center" vertical="center"/>
    </xf>
    <xf numFmtId="0" fontId="14" fillId="0" borderId="81" xfId="0" applyFont="1" applyBorder="1" applyAlignment="1">
      <alignment horizontal="center" vertical="center"/>
    </xf>
    <xf numFmtId="177" fontId="14" fillId="0" borderId="27" xfId="0" applyNumberFormat="1" applyFont="1" applyBorder="1" applyAlignment="1">
      <alignment horizontal="center" vertical="center"/>
    </xf>
    <xf numFmtId="177" fontId="14" fillId="0" borderId="75" xfId="0" applyNumberFormat="1" applyFont="1" applyBorder="1" applyAlignment="1">
      <alignment horizontal="center" vertical="center"/>
    </xf>
    <xf numFmtId="177" fontId="14" fillId="0" borderId="9" xfId="0" applyNumberFormat="1" applyFont="1" applyBorder="1" applyAlignment="1">
      <alignment horizontal="center" vertical="center"/>
    </xf>
    <xf numFmtId="177" fontId="14" fillId="0" borderId="39" xfId="0" applyNumberFormat="1" applyFont="1" applyBorder="1" applyAlignment="1">
      <alignment horizontal="center" vertical="center"/>
    </xf>
    <xf numFmtId="177" fontId="14" fillId="0" borderId="50" xfId="0" applyNumberFormat="1" applyFont="1" applyBorder="1" applyAlignment="1">
      <alignment horizontal="center" vertical="center"/>
    </xf>
    <xf numFmtId="177" fontId="15" fillId="0" borderId="99" xfId="0" applyNumberFormat="1" applyFont="1" applyBorder="1" applyAlignment="1">
      <alignment horizontal="center" vertical="center"/>
    </xf>
    <xf numFmtId="176" fontId="15" fillId="0" borderId="103" xfId="0" applyNumberFormat="1" applyFont="1" applyBorder="1" applyAlignment="1">
      <alignment horizontal="center" vertical="center"/>
    </xf>
    <xf numFmtId="177" fontId="15" fillId="0" borderId="104" xfId="0" applyNumberFormat="1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0" fillId="0" borderId="78" xfId="0" applyFont="1" applyBorder="1" applyAlignment="1">
      <alignment horizontal="center" vertical="center"/>
    </xf>
    <xf numFmtId="0" fontId="14" fillId="0" borderId="78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6" fillId="0" borderId="77" xfId="0" applyFont="1" applyBorder="1" applyAlignment="1">
      <alignment horizontal="center" vertical="center"/>
    </xf>
    <xf numFmtId="0" fontId="14" fillId="3" borderId="75" xfId="0" applyFont="1" applyFill="1" applyBorder="1" applyAlignment="1">
      <alignment horizontal="center" vertical="center"/>
    </xf>
    <xf numFmtId="177" fontId="14" fillId="3" borderId="75" xfId="0" applyNumberFormat="1" applyFont="1" applyFill="1" applyBorder="1" applyAlignment="1">
      <alignment horizontal="center" vertical="center"/>
    </xf>
    <xf numFmtId="177" fontId="14" fillId="0" borderId="73" xfId="0" applyNumberFormat="1" applyFont="1" applyBorder="1" applyAlignment="1">
      <alignment horizontal="center" vertical="center"/>
    </xf>
    <xf numFmtId="177" fontId="14" fillId="0" borderId="105" xfId="0" applyNumberFormat="1" applyFont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 wrapText="1"/>
    </xf>
    <xf numFmtId="177" fontId="14" fillId="0" borderId="107" xfId="0" applyNumberFormat="1" applyFont="1" applyBorder="1" applyAlignment="1">
      <alignment horizontal="center" vertical="center"/>
    </xf>
    <xf numFmtId="0" fontId="14" fillId="0" borderId="108" xfId="0" applyFont="1" applyBorder="1" applyAlignment="1">
      <alignment horizontal="center" vertical="center"/>
    </xf>
    <xf numFmtId="0" fontId="14" fillId="0" borderId="35" xfId="0" applyFont="1" applyBorder="1" applyAlignment="1">
      <alignment horizontal="right" vertical="center"/>
    </xf>
    <xf numFmtId="0" fontId="14" fillId="0" borderId="45" xfId="0" applyFont="1" applyBorder="1" applyAlignment="1">
      <alignment horizontal="right" vertical="center"/>
    </xf>
    <xf numFmtId="0" fontId="14" fillId="0" borderId="36" xfId="0" applyFont="1" applyBorder="1" applyAlignment="1">
      <alignment horizontal="right" vertical="center"/>
    </xf>
    <xf numFmtId="20" fontId="6" fillId="2" borderId="21" xfId="0" applyNumberFormat="1" applyFont="1" applyFill="1" applyBorder="1" applyAlignment="1">
      <alignment horizontal="center" vertical="center"/>
    </xf>
    <xf numFmtId="20" fontId="6" fillId="2" borderId="34" xfId="0" applyNumberFormat="1" applyFont="1" applyFill="1" applyBorder="1" applyAlignment="1">
      <alignment horizontal="center" vertical="center"/>
    </xf>
    <xf numFmtId="20" fontId="6" fillId="2" borderId="28" xfId="0" applyNumberFormat="1" applyFont="1" applyFill="1" applyBorder="1" applyAlignment="1">
      <alignment horizontal="center" vertical="center"/>
    </xf>
    <xf numFmtId="20" fontId="6" fillId="2" borderId="29" xfId="0" applyNumberFormat="1" applyFont="1" applyFill="1" applyBorder="1" applyAlignment="1">
      <alignment horizontal="center" vertical="center"/>
    </xf>
    <xf numFmtId="20" fontId="6" fillId="2" borderId="35" xfId="0" applyNumberFormat="1" applyFont="1" applyFill="1" applyBorder="1" applyAlignment="1">
      <alignment horizontal="center" vertical="center"/>
    </xf>
    <xf numFmtId="20" fontId="6" fillId="2" borderId="36" xfId="0" applyNumberFormat="1" applyFont="1" applyFill="1" applyBorder="1" applyAlignment="1">
      <alignment horizontal="center" vertical="center"/>
    </xf>
    <xf numFmtId="0" fontId="6" fillId="0" borderId="35" xfId="0" applyFont="1" applyBorder="1" applyAlignment="1">
      <alignment horizontal="right" vertical="center"/>
    </xf>
    <xf numFmtId="0" fontId="6" fillId="0" borderId="45" xfId="0" applyFont="1" applyBorder="1" applyAlignment="1">
      <alignment horizontal="right" vertical="center"/>
    </xf>
    <xf numFmtId="0" fontId="6" fillId="0" borderId="36" xfId="0" applyFont="1" applyBorder="1" applyAlignment="1">
      <alignment horizontal="right" vertical="center"/>
    </xf>
    <xf numFmtId="0" fontId="2" fillId="2" borderId="37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right" vertical="center"/>
    </xf>
    <xf numFmtId="0" fontId="7" fillId="0" borderId="16" xfId="0" applyFont="1" applyBorder="1" applyAlignment="1">
      <alignment horizontal="right" vertical="center"/>
    </xf>
    <xf numFmtId="0" fontId="7" fillId="0" borderId="23" xfId="0" applyFont="1" applyBorder="1" applyAlignment="1">
      <alignment horizontal="right" vertical="center"/>
    </xf>
    <xf numFmtId="0" fontId="17" fillId="2" borderId="24" xfId="0" applyFont="1" applyFill="1" applyBorder="1" applyAlignment="1">
      <alignment horizontal="center" vertical="center"/>
    </xf>
    <xf numFmtId="0" fontId="17" fillId="2" borderId="15" xfId="0" applyFont="1" applyFill="1" applyBorder="1" applyAlignment="1">
      <alignment horizontal="center" vertical="center"/>
    </xf>
    <xf numFmtId="0" fontId="17" fillId="2" borderId="25" xfId="0" applyFont="1" applyFill="1" applyBorder="1" applyAlignment="1">
      <alignment horizontal="center" vertical="center"/>
    </xf>
    <xf numFmtId="176" fontId="14" fillId="2" borderId="26" xfId="0" applyNumberFormat="1" applyFont="1" applyFill="1" applyBorder="1" applyAlignment="1">
      <alignment horizontal="center" vertical="center"/>
    </xf>
    <xf numFmtId="176" fontId="14" fillId="2" borderId="27" xfId="0" applyNumberFormat="1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0" borderId="64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65" xfId="0" applyFont="1" applyBorder="1" applyAlignment="1">
      <alignment horizontal="right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14" fillId="0" borderId="72" xfId="0" applyFont="1" applyBorder="1" applyAlignment="1">
      <alignment horizontal="right" vertical="center"/>
    </xf>
    <xf numFmtId="0" fontId="14" fillId="0" borderId="94" xfId="0" applyFont="1" applyBorder="1" applyAlignment="1">
      <alignment horizontal="right" vertical="center"/>
    </xf>
    <xf numFmtId="0" fontId="14" fillId="0" borderId="73" xfId="0" applyFont="1" applyBorder="1" applyAlignment="1">
      <alignment horizontal="right" vertical="center"/>
    </xf>
    <xf numFmtId="0" fontId="9" fillId="4" borderId="24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9" fillId="4" borderId="25" xfId="0" applyFont="1" applyFill="1" applyBorder="1" applyAlignment="1">
      <alignment horizontal="center" vertical="center"/>
    </xf>
    <xf numFmtId="0" fontId="0" fillId="0" borderId="72" xfId="0" applyBorder="1" applyAlignment="1">
      <alignment horizontal="left" vertical="center"/>
    </xf>
    <xf numFmtId="0" fontId="0" fillId="0" borderId="73" xfId="0" applyBorder="1" applyAlignment="1">
      <alignment horizontal="left" vertical="center"/>
    </xf>
    <xf numFmtId="0" fontId="0" fillId="0" borderId="70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90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176" fontId="15" fillId="4" borderId="106" xfId="0" applyNumberFormat="1" applyFont="1" applyFill="1" applyBorder="1" applyAlignment="1">
      <alignment horizontal="center" vertical="center" wrapText="1"/>
    </xf>
    <xf numFmtId="176" fontId="15" fillId="4" borderId="98" xfId="0" applyNumberFormat="1" applyFont="1" applyFill="1" applyBorder="1" applyAlignment="1">
      <alignment horizontal="center" vertical="center" wrapText="1"/>
    </xf>
    <xf numFmtId="176" fontId="15" fillId="4" borderId="84" xfId="0" applyNumberFormat="1" applyFont="1" applyFill="1" applyBorder="1" applyAlignment="1">
      <alignment horizontal="center" vertical="center" wrapText="1"/>
    </xf>
    <xf numFmtId="176" fontId="15" fillId="4" borderId="83" xfId="0" applyNumberFormat="1" applyFont="1" applyFill="1" applyBorder="1" applyAlignment="1">
      <alignment horizontal="center" vertical="center" wrapText="1"/>
    </xf>
    <xf numFmtId="0" fontId="9" fillId="4" borderId="97" xfId="0" applyFont="1" applyFill="1" applyBorder="1" applyAlignment="1">
      <alignment horizontal="center" vertical="center"/>
    </xf>
    <xf numFmtId="0" fontId="0" fillId="4" borderId="68" xfId="0" applyFill="1" applyBorder="1" applyAlignment="1">
      <alignment horizontal="center" vertical="center"/>
    </xf>
    <xf numFmtId="0" fontId="0" fillId="4" borderId="69" xfId="0" applyFill="1" applyBorder="1" applyAlignment="1">
      <alignment horizontal="center" vertical="center"/>
    </xf>
    <xf numFmtId="0" fontId="0" fillId="4" borderId="44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80" xfId="0" applyFill="1" applyBorder="1" applyAlignment="1">
      <alignment horizontal="center" vertical="center"/>
    </xf>
    <xf numFmtId="0" fontId="0" fillId="4" borderId="81" xfId="0" applyFill="1" applyBorder="1" applyAlignment="1">
      <alignment horizontal="center" vertical="center"/>
    </xf>
    <xf numFmtId="0" fontId="0" fillId="4" borderId="82" xfId="0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82"/>
  <sheetViews>
    <sheetView showGridLines="0" tabSelected="1" zoomScaleNormal="100" workbookViewId="0">
      <selection activeCell="B1" sqref="B1"/>
    </sheetView>
  </sheetViews>
  <sheetFormatPr defaultRowHeight="12"/>
  <cols>
    <col min="1" max="1" width="8.875" style="1" customWidth="1"/>
    <col min="2" max="2" width="19" style="1" bestFit="1" customWidth="1"/>
    <col min="3" max="3" width="3.75" style="2" bestFit="1" customWidth="1"/>
    <col min="4" max="4" width="16.375" style="2" customWidth="1"/>
    <col min="5" max="5" width="9" style="1"/>
    <col min="6" max="6" width="8.125" style="2" bestFit="1" customWidth="1"/>
    <col min="7" max="7" width="5" style="109" customWidth="1"/>
    <col min="8" max="8" width="7.375" style="2" bestFit="1" customWidth="1"/>
    <col min="9" max="9" width="5" style="96" customWidth="1"/>
    <col min="10" max="10" width="26.375" style="15" customWidth="1"/>
    <col min="11" max="16384" width="9" style="1"/>
  </cols>
  <sheetData>
    <row r="1" spans="2:10" ht="12.75" thickBot="1"/>
    <row r="2" spans="2:10" ht="15" customHeight="1">
      <c r="B2" s="235" t="s">
        <v>164</v>
      </c>
      <c r="C2" s="236"/>
      <c r="D2" s="236"/>
      <c r="E2" s="236"/>
      <c r="F2" s="236"/>
      <c r="G2" s="236"/>
      <c r="H2" s="236"/>
      <c r="I2" s="236"/>
      <c r="J2" s="237"/>
    </row>
    <row r="3" spans="2:10" ht="15" customHeight="1">
      <c r="B3" s="228" t="s">
        <v>29</v>
      </c>
      <c r="C3" s="229"/>
      <c r="D3" s="226" t="s">
        <v>40</v>
      </c>
      <c r="E3" s="72" t="s">
        <v>167</v>
      </c>
      <c r="F3" s="51" t="s">
        <v>158</v>
      </c>
      <c r="G3" s="247" t="s">
        <v>50</v>
      </c>
      <c r="H3" s="51" t="s">
        <v>100</v>
      </c>
      <c r="I3" s="247" t="s">
        <v>50</v>
      </c>
      <c r="J3" s="249" t="s">
        <v>51</v>
      </c>
    </row>
    <row r="4" spans="2:10" ht="24">
      <c r="B4" s="230"/>
      <c r="C4" s="231"/>
      <c r="D4" s="227"/>
      <c r="E4" s="73" t="s">
        <v>55</v>
      </c>
      <c r="F4" s="50" t="s">
        <v>189</v>
      </c>
      <c r="G4" s="248"/>
      <c r="H4" s="50" t="s">
        <v>142</v>
      </c>
      <c r="I4" s="248"/>
      <c r="J4" s="249"/>
    </row>
    <row r="5" spans="2:10">
      <c r="B5" s="238" t="s">
        <v>47</v>
      </c>
      <c r="C5" s="239"/>
      <c r="D5" s="239"/>
      <c r="E5" s="239"/>
      <c r="F5" s="239"/>
      <c r="G5" s="239"/>
      <c r="H5" s="239"/>
      <c r="I5" s="239"/>
      <c r="J5" s="240"/>
    </row>
    <row r="6" spans="2:10">
      <c r="B6" s="10" t="s">
        <v>0</v>
      </c>
      <c r="C6" s="9" t="s">
        <v>30</v>
      </c>
      <c r="D6" s="3" t="s">
        <v>21</v>
      </c>
      <c r="E6" s="195">
        <v>14</v>
      </c>
      <c r="F6" s="5">
        <v>21</v>
      </c>
      <c r="G6" s="204">
        <f>E6-F6</f>
        <v>-7</v>
      </c>
      <c r="H6" s="5">
        <v>21</v>
      </c>
      <c r="I6" s="97">
        <f>E6-H6</f>
        <v>-7</v>
      </c>
      <c r="J6" s="196" t="s">
        <v>173</v>
      </c>
    </row>
    <row r="7" spans="2:10">
      <c r="B7" s="11" t="s">
        <v>1</v>
      </c>
      <c r="C7" s="7" t="s">
        <v>32</v>
      </c>
      <c r="D7" s="4" t="s">
        <v>21</v>
      </c>
      <c r="E7" s="4">
        <v>14</v>
      </c>
      <c r="F7" s="6">
        <v>14</v>
      </c>
      <c r="G7" s="118">
        <f t="shared" ref="G7:G10" si="0">E7-F7</f>
        <v>0</v>
      </c>
      <c r="H7" s="6">
        <v>14</v>
      </c>
      <c r="I7" s="103">
        <f t="shared" ref="I7:I8" si="1">E7-H7</f>
        <v>0</v>
      </c>
      <c r="J7" s="12" t="s">
        <v>184</v>
      </c>
    </row>
    <row r="8" spans="2:10">
      <c r="B8" s="11" t="s">
        <v>2</v>
      </c>
      <c r="C8" s="7" t="s">
        <v>146</v>
      </c>
      <c r="D8" s="18" t="s">
        <v>147</v>
      </c>
      <c r="E8" s="18">
        <v>7</v>
      </c>
      <c r="F8" s="19">
        <v>7</v>
      </c>
      <c r="G8" s="205">
        <f>E8-F8</f>
        <v>0</v>
      </c>
      <c r="H8" s="19">
        <v>7</v>
      </c>
      <c r="I8" s="103">
        <f t="shared" si="1"/>
        <v>0</v>
      </c>
      <c r="J8" s="79"/>
    </row>
    <row r="9" spans="2:10" ht="12.75" thickBot="1">
      <c r="B9" s="30" t="s">
        <v>0</v>
      </c>
      <c r="C9" s="31" t="s">
        <v>30</v>
      </c>
      <c r="D9" s="35" t="s">
        <v>16</v>
      </c>
      <c r="E9" s="35">
        <v>7</v>
      </c>
      <c r="F9" s="33">
        <v>7</v>
      </c>
      <c r="G9" s="121">
        <f t="shared" si="0"/>
        <v>0</v>
      </c>
      <c r="H9" s="33">
        <v>7</v>
      </c>
      <c r="I9" s="100">
        <f t="shared" ref="I9:I10" si="2">E9-H9</f>
        <v>0</v>
      </c>
      <c r="J9" s="34"/>
    </row>
    <row r="10" spans="2:10" ht="12.75" thickTop="1">
      <c r="B10" s="232" t="s">
        <v>42</v>
      </c>
      <c r="C10" s="233"/>
      <c r="D10" s="234"/>
      <c r="E10" s="25">
        <f>SUM(E6:E9)</f>
        <v>42</v>
      </c>
      <c r="F10" s="25">
        <f>SUM(F6:F9)</f>
        <v>49</v>
      </c>
      <c r="G10" s="206">
        <f t="shared" si="0"/>
        <v>-7</v>
      </c>
      <c r="H10" s="25">
        <f>SUM(H6:H9)</f>
        <v>49</v>
      </c>
      <c r="I10" s="101">
        <f t="shared" si="2"/>
        <v>-7</v>
      </c>
      <c r="J10" s="26"/>
    </row>
    <row r="11" spans="2:10">
      <c r="B11" s="238" t="s">
        <v>48</v>
      </c>
      <c r="C11" s="239"/>
      <c r="D11" s="239"/>
      <c r="E11" s="239"/>
      <c r="F11" s="239"/>
      <c r="G11" s="239"/>
      <c r="H11" s="239"/>
      <c r="I11" s="239"/>
      <c r="J11" s="240"/>
    </row>
    <row r="12" spans="2:10">
      <c r="B12" s="22" t="s">
        <v>56</v>
      </c>
      <c r="C12" s="23" t="s">
        <v>58</v>
      </c>
      <c r="D12" s="28" t="s">
        <v>59</v>
      </c>
      <c r="E12" s="28">
        <v>7</v>
      </c>
      <c r="F12" s="42">
        <v>7</v>
      </c>
      <c r="G12" s="114">
        <f>E12-F12</f>
        <v>0</v>
      </c>
      <c r="H12" s="42">
        <v>7</v>
      </c>
      <c r="I12" s="102">
        <f>E12-H12</f>
        <v>0</v>
      </c>
      <c r="J12" s="20"/>
    </row>
    <row r="13" spans="2:10">
      <c r="B13" s="11" t="s">
        <v>85</v>
      </c>
      <c r="C13" s="24" t="s">
        <v>57</v>
      </c>
      <c r="D13" s="29" t="s">
        <v>59</v>
      </c>
      <c r="E13" s="29">
        <v>7</v>
      </c>
      <c r="F13" s="43">
        <v>7</v>
      </c>
      <c r="G13" s="115">
        <f t="shared" ref="G13:G42" si="3">E13-F13</f>
        <v>0</v>
      </c>
      <c r="H13" s="43">
        <v>7</v>
      </c>
      <c r="I13" s="103">
        <f t="shared" ref="I13:I42" si="4">E13-H13</f>
        <v>0</v>
      </c>
      <c r="J13" s="21"/>
    </row>
    <row r="14" spans="2:10">
      <c r="B14" s="11" t="s">
        <v>4</v>
      </c>
      <c r="C14" s="7" t="s">
        <v>60</v>
      </c>
      <c r="D14" s="4" t="s">
        <v>72</v>
      </c>
      <c r="E14" s="4">
        <v>7</v>
      </c>
      <c r="F14" s="6">
        <v>7</v>
      </c>
      <c r="G14" s="115">
        <f t="shared" si="3"/>
        <v>0</v>
      </c>
      <c r="H14" s="6">
        <v>7</v>
      </c>
      <c r="I14" s="103">
        <f t="shared" si="4"/>
        <v>0</v>
      </c>
      <c r="J14" s="21"/>
    </row>
    <row r="15" spans="2:10">
      <c r="B15" s="11" t="s">
        <v>7</v>
      </c>
      <c r="C15" s="7" t="s">
        <v>61</v>
      </c>
      <c r="D15" s="4" t="s">
        <v>72</v>
      </c>
      <c r="E15" s="81">
        <v>7</v>
      </c>
      <c r="F15" s="6">
        <v>14</v>
      </c>
      <c r="G15" s="120">
        <f t="shared" si="3"/>
        <v>-7</v>
      </c>
      <c r="H15" s="6">
        <v>14</v>
      </c>
      <c r="I15" s="103">
        <f t="shared" si="4"/>
        <v>-7</v>
      </c>
      <c r="J15" s="197" t="s">
        <v>174</v>
      </c>
    </row>
    <row r="16" spans="2:10">
      <c r="B16" s="11" t="s">
        <v>63</v>
      </c>
      <c r="C16" s="7" t="s">
        <v>64</v>
      </c>
      <c r="D16" s="4" t="s">
        <v>72</v>
      </c>
      <c r="E16" s="74">
        <v>4</v>
      </c>
      <c r="F16" s="8">
        <v>4</v>
      </c>
      <c r="G16" s="115">
        <f>E16-F16</f>
        <v>0</v>
      </c>
      <c r="H16" s="8">
        <v>4</v>
      </c>
      <c r="I16" s="103">
        <f>E16-H16</f>
        <v>0</v>
      </c>
      <c r="J16" s="13"/>
    </row>
    <row r="17" spans="2:10">
      <c r="B17" s="11" t="s">
        <v>3</v>
      </c>
      <c r="C17" s="7" t="s">
        <v>62</v>
      </c>
      <c r="D17" s="152" t="s">
        <v>159</v>
      </c>
      <c r="E17" s="4">
        <v>7</v>
      </c>
      <c r="F17" s="6">
        <v>7</v>
      </c>
      <c r="G17" s="115">
        <f t="shared" si="3"/>
        <v>0</v>
      </c>
      <c r="H17" s="6">
        <v>7</v>
      </c>
      <c r="I17" s="103">
        <f t="shared" si="4"/>
        <v>0</v>
      </c>
      <c r="J17" s="84"/>
    </row>
    <row r="18" spans="2:10">
      <c r="B18" s="11" t="s">
        <v>7</v>
      </c>
      <c r="C18" s="7" t="s">
        <v>61</v>
      </c>
      <c r="D18" s="4" t="s">
        <v>73</v>
      </c>
      <c r="E18" s="4">
        <v>7</v>
      </c>
      <c r="F18" s="6">
        <v>7</v>
      </c>
      <c r="G18" s="115">
        <f t="shared" si="3"/>
        <v>0</v>
      </c>
      <c r="H18" s="6">
        <v>7</v>
      </c>
      <c r="I18" s="103">
        <f t="shared" si="4"/>
        <v>0</v>
      </c>
      <c r="J18" s="12"/>
    </row>
    <row r="19" spans="2:10">
      <c r="B19" s="11" t="s">
        <v>7</v>
      </c>
      <c r="C19" s="7" t="s">
        <v>61</v>
      </c>
      <c r="D19" s="4" t="s">
        <v>74</v>
      </c>
      <c r="E19" s="4">
        <v>7</v>
      </c>
      <c r="F19" s="6">
        <v>7</v>
      </c>
      <c r="G19" s="115">
        <f t="shared" si="3"/>
        <v>0</v>
      </c>
      <c r="H19" s="6">
        <v>7</v>
      </c>
      <c r="I19" s="103">
        <f t="shared" si="4"/>
        <v>0</v>
      </c>
      <c r="J19" s="12"/>
    </row>
    <row r="20" spans="2:10">
      <c r="B20" s="11" t="s">
        <v>7</v>
      </c>
      <c r="C20" s="7" t="s">
        <v>61</v>
      </c>
      <c r="D20" s="81" t="s">
        <v>180</v>
      </c>
      <c r="E20" s="81">
        <v>7</v>
      </c>
      <c r="F20" s="6" t="s">
        <v>101</v>
      </c>
      <c r="G20" s="103">
        <v>7</v>
      </c>
      <c r="H20" s="6" t="s">
        <v>101</v>
      </c>
      <c r="I20" s="103">
        <v>7</v>
      </c>
      <c r="J20" s="197" t="s">
        <v>175</v>
      </c>
    </row>
    <row r="21" spans="2:10">
      <c r="B21" s="11" t="s">
        <v>65</v>
      </c>
      <c r="C21" s="7" t="s">
        <v>66</v>
      </c>
      <c r="D21" s="4" t="s">
        <v>75</v>
      </c>
      <c r="E21" s="4">
        <v>7</v>
      </c>
      <c r="F21" s="6">
        <v>7</v>
      </c>
      <c r="G21" s="115">
        <f t="shared" si="3"/>
        <v>0</v>
      </c>
      <c r="H21" s="6">
        <v>7</v>
      </c>
      <c r="I21" s="103">
        <f>E21-H21</f>
        <v>0</v>
      </c>
      <c r="J21" s="12"/>
    </row>
    <row r="22" spans="2:10">
      <c r="B22" s="11" t="s">
        <v>149</v>
      </c>
      <c r="C22" s="7" t="s">
        <v>150</v>
      </c>
      <c r="D22" s="81" t="s">
        <v>179</v>
      </c>
      <c r="E22" s="4">
        <v>2</v>
      </c>
      <c r="F22" s="6">
        <v>2</v>
      </c>
      <c r="G22" s="115">
        <f t="shared" si="3"/>
        <v>0</v>
      </c>
      <c r="H22" s="6">
        <v>2</v>
      </c>
      <c r="I22" s="103">
        <f>E22-H22</f>
        <v>0</v>
      </c>
      <c r="J22" s="84" t="s">
        <v>177</v>
      </c>
    </row>
    <row r="23" spans="2:10">
      <c r="B23" s="11" t="s">
        <v>4</v>
      </c>
      <c r="C23" s="7" t="s">
        <v>60</v>
      </c>
      <c r="D23" s="152" t="s">
        <v>19</v>
      </c>
      <c r="E23" s="4">
        <v>7</v>
      </c>
      <c r="F23" s="6">
        <v>7</v>
      </c>
      <c r="G23" s="115">
        <f t="shared" si="3"/>
        <v>0</v>
      </c>
      <c r="H23" s="6">
        <v>7</v>
      </c>
      <c r="I23" s="103">
        <f t="shared" si="4"/>
        <v>0</v>
      </c>
      <c r="J23" s="12"/>
    </row>
    <row r="24" spans="2:10">
      <c r="B24" s="11" t="s">
        <v>5</v>
      </c>
      <c r="C24" s="7" t="s">
        <v>67</v>
      </c>
      <c r="D24" s="4" t="s">
        <v>20</v>
      </c>
      <c r="E24" s="122">
        <v>-7</v>
      </c>
      <c r="F24" s="123">
        <v>-7</v>
      </c>
      <c r="G24" s="115">
        <f t="shared" si="3"/>
        <v>0</v>
      </c>
      <c r="H24" s="123">
        <v>-7</v>
      </c>
      <c r="I24" s="103">
        <f t="shared" si="4"/>
        <v>0</v>
      </c>
      <c r="J24" s="12"/>
    </row>
    <row r="25" spans="2:10">
      <c r="B25" s="11" t="s">
        <v>7</v>
      </c>
      <c r="C25" s="7" t="s">
        <v>61</v>
      </c>
      <c r="D25" s="81" t="s">
        <v>170</v>
      </c>
      <c r="E25" s="122">
        <v>7</v>
      </c>
      <c r="F25" s="123">
        <v>7</v>
      </c>
      <c r="G25" s="115">
        <f t="shared" si="3"/>
        <v>0</v>
      </c>
      <c r="H25" s="123">
        <v>7</v>
      </c>
      <c r="I25" s="103">
        <f t="shared" si="4"/>
        <v>0</v>
      </c>
      <c r="J25" s="84" t="s">
        <v>176</v>
      </c>
    </row>
    <row r="26" spans="2:10">
      <c r="B26" s="11" t="s">
        <v>7</v>
      </c>
      <c r="C26" s="7" t="s">
        <v>61</v>
      </c>
      <c r="D26" s="81" t="s">
        <v>178</v>
      </c>
      <c r="E26" s="81">
        <v>7</v>
      </c>
      <c r="F26" s="6" t="s">
        <v>101</v>
      </c>
      <c r="G26" s="103">
        <v>7</v>
      </c>
      <c r="H26" s="6" t="s">
        <v>101</v>
      </c>
      <c r="I26" s="103">
        <v>7</v>
      </c>
      <c r="J26" s="197" t="s">
        <v>175</v>
      </c>
    </row>
    <row r="27" spans="2:10">
      <c r="B27" s="11" t="s">
        <v>6</v>
      </c>
      <c r="C27" s="7" t="s">
        <v>58</v>
      </c>
      <c r="D27" s="4" t="s">
        <v>22</v>
      </c>
      <c r="E27" s="4">
        <v>7</v>
      </c>
      <c r="F27" s="6">
        <v>7</v>
      </c>
      <c r="G27" s="115">
        <f t="shared" si="3"/>
        <v>0</v>
      </c>
      <c r="H27" s="6">
        <v>7</v>
      </c>
      <c r="I27" s="103">
        <f t="shared" si="4"/>
        <v>0</v>
      </c>
      <c r="J27" s="12"/>
    </row>
    <row r="28" spans="2:10">
      <c r="B28" s="11" t="s">
        <v>3</v>
      </c>
      <c r="C28" s="7" t="s">
        <v>62</v>
      </c>
      <c r="D28" s="4" t="s">
        <v>17</v>
      </c>
      <c r="E28" s="6" t="s">
        <v>101</v>
      </c>
      <c r="F28" s="6">
        <v>2</v>
      </c>
      <c r="G28" s="120">
        <v>-2</v>
      </c>
      <c r="H28" s="6">
        <v>2</v>
      </c>
      <c r="I28" s="103">
        <v>-2</v>
      </c>
      <c r="J28" s="12" t="s">
        <v>182</v>
      </c>
    </row>
    <row r="29" spans="2:10">
      <c r="B29" s="11" t="s">
        <v>68</v>
      </c>
      <c r="C29" s="7" t="s">
        <v>62</v>
      </c>
      <c r="D29" s="4" t="s">
        <v>76</v>
      </c>
      <c r="E29" s="81">
        <v>1</v>
      </c>
      <c r="F29" s="6">
        <v>3</v>
      </c>
      <c r="G29" s="120">
        <f t="shared" si="3"/>
        <v>-2</v>
      </c>
      <c r="H29" s="6">
        <v>4</v>
      </c>
      <c r="I29" s="103">
        <f t="shared" si="4"/>
        <v>-3</v>
      </c>
      <c r="J29" s="84" t="s">
        <v>183</v>
      </c>
    </row>
    <row r="30" spans="2:10">
      <c r="B30" s="16" t="s">
        <v>3</v>
      </c>
      <c r="C30" s="17" t="s">
        <v>62</v>
      </c>
      <c r="D30" s="167" t="s">
        <v>18</v>
      </c>
      <c r="E30" s="18">
        <v>4</v>
      </c>
      <c r="F30" s="19">
        <v>4</v>
      </c>
      <c r="G30" s="120">
        <f t="shared" si="3"/>
        <v>0</v>
      </c>
      <c r="H30" s="19">
        <v>4</v>
      </c>
      <c r="I30" s="103">
        <f t="shared" si="4"/>
        <v>0</v>
      </c>
      <c r="J30" s="77"/>
    </row>
    <row r="31" spans="2:10">
      <c r="B31" s="11" t="s">
        <v>69</v>
      </c>
      <c r="C31" s="7" t="s">
        <v>62</v>
      </c>
      <c r="D31" s="168" t="s">
        <v>77</v>
      </c>
      <c r="E31" s="4">
        <v>2</v>
      </c>
      <c r="F31" s="6">
        <v>2</v>
      </c>
      <c r="G31" s="120">
        <f t="shared" si="3"/>
        <v>0</v>
      </c>
      <c r="H31" s="6">
        <v>3</v>
      </c>
      <c r="I31" s="103">
        <f>E31-H31</f>
        <v>-1</v>
      </c>
      <c r="J31" s="95"/>
    </row>
    <row r="32" spans="2:10">
      <c r="B32" s="11" t="s">
        <v>69</v>
      </c>
      <c r="C32" s="7" t="s">
        <v>62</v>
      </c>
      <c r="D32" s="168" t="s">
        <v>160</v>
      </c>
      <c r="E32" s="6" t="s">
        <v>101</v>
      </c>
      <c r="F32" s="6" t="s">
        <v>101</v>
      </c>
      <c r="G32" s="120">
        <v>0</v>
      </c>
      <c r="H32" s="6">
        <v>7</v>
      </c>
      <c r="I32" s="103">
        <v>-7</v>
      </c>
      <c r="J32" s="84"/>
    </row>
    <row r="33" spans="2:10">
      <c r="B33" s="11" t="s">
        <v>70</v>
      </c>
      <c r="C33" s="7" t="s">
        <v>61</v>
      </c>
      <c r="D33" s="168" t="s">
        <v>78</v>
      </c>
      <c r="E33" s="4">
        <v>3</v>
      </c>
      <c r="F33" s="6">
        <v>3</v>
      </c>
      <c r="G33" s="120">
        <f t="shared" si="3"/>
        <v>0</v>
      </c>
      <c r="H33" s="6">
        <v>2</v>
      </c>
      <c r="I33" s="103">
        <f t="shared" ref="I33:I41" si="5">E33-H33</f>
        <v>1</v>
      </c>
      <c r="J33" s="84"/>
    </row>
    <row r="34" spans="2:10">
      <c r="B34" s="11" t="s">
        <v>70</v>
      </c>
      <c r="C34" s="7" t="s">
        <v>61</v>
      </c>
      <c r="D34" s="168" t="s">
        <v>79</v>
      </c>
      <c r="E34" s="81" t="s">
        <v>148</v>
      </c>
      <c r="F34" s="6">
        <v>2</v>
      </c>
      <c r="G34" s="103">
        <v>-2</v>
      </c>
      <c r="H34" s="6">
        <v>2</v>
      </c>
      <c r="I34" s="103">
        <v>-2</v>
      </c>
      <c r="J34" s="84" t="s">
        <v>181</v>
      </c>
    </row>
    <row r="35" spans="2:10">
      <c r="B35" s="11" t="s">
        <v>7</v>
      </c>
      <c r="C35" s="7" t="s">
        <v>61</v>
      </c>
      <c r="D35" s="168" t="s">
        <v>171</v>
      </c>
      <c r="E35" s="4">
        <v>3</v>
      </c>
      <c r="F35" s="6" t="s">
        <v>101</v>
      </c>
      <c r="G35" s="103">
        <v>3</v>
      </c>
      <c r="H35" s="6" t="s">
        <v>101</v>
      </c>
      <c r="I35" s="103">
        <v>3</v>
      </c>
      <c r="J35" s="12"/>
    </row>
    <row r="36" spans="2:10">
      <c r="B36" s="11" t="s">
        <v>63</v>
      </c>
      <c r="C36" s="7" t="s">
        <v>64</v>
      </c>
      <c r="D36" s="168" t="s">
        <v>172</v>
      </c>
      <c r="E36" s="4">
        <v>3</v>
      </c>
      <c r="F36" s="6">
        <v>3</v>
      </c>
      <c r="G36" s="115">
        <f t="shared" si="3"/>
        <v>0</v>
      </c>
      <c r="H36" s="6">
        <v>3</v>
      </c>
      <c r="I36" s="103">
        <f t="shared" si="5"/>
        <v>0</v>
      </c>
      <c r="J36" s="12"/>
    </row>
    <row r="37" spans="2:10">
      <c r="B37" s="11" t="s">
        <v>71</v>
      </c>
      <c r="C37" s="7" t="s">
        <v>64</v>
      </c>
      <c r="D37" s="168" t="s">
        <v>80</v>
      </c>
      <c r="E37" s="4">
        <v>3</v>
      </c>
      <c r="F37" s="6">
        <v>3</v>
      </c>
      <c r="G37" s="115">
        <f t="shared" si="3"/>
        <v>0</v>
      </c>
      <c r="H37" s="6">
        <v>3</v>
      </c>
      <c r="I37" s="103">
        <f t="shared" si="5"/>
        <v>0</v>
      </c>
      <c r="J37" s="12"/>
    </row>
    <row r="38" spans="2:10">
      <c r="B38" s="11" t="s">
        <v>71</v>
      </c>
      <c r="C38" s="7" t="s">
        <v>64</v>
      </c>
      <c r="D38" s="168" t="s">
        <v>81</v>
      </c>
      <c r="E38" s="4">
        <v>4</v>
      </c>
      <c r="F38" s="6">
        <v>4</v>
      </c>
      <c r="G38" s="115">
        <f t="shared" si="3"/>
        <v>0</v>
      </c>
      <c r="H38" s="6">
        <v>4</v>
      </c>
      <c r="I38" s="103">
        <f t="shared" si="5"/>
        <v>0</v>
      </c>
      <c r="J38" s="12"/>
    </row>
    <row r="39" spans="2:10">
      <c r="B39" s="11" t="s">
        <v>71</v>
      </c>
      <c r="C39" s="7" t="s">
        <v>64</v>
      </c>
      <c r="D39" s="27" t="s">
        <v>82</v>
      </c>
      <c r="E39" s="4">
        <v>4</v>
      </c>
      <c r="F39" s="6">
        <v>4</v>
      </c>
      <c r="G39" s="115">
        <f t="shared" si="3"/>
        <v>0</v>
      </c>
      <c r="H39" s="6">
        <v>4</v>
      </c>
      <c r="I39" s="103">
        <f t="shared" si="5"/>
        <v>0</v>
      </c>
      <c r="J39" s="12"/>
    </row>
    <row r="40" spans="2:10">
      <c r="B40" s="11" t="s">
        <v>63</v>
      </c>
      <c r="C40" s="7" t="s">
        <v>64</v>
      </c>
      <c r="D40" s="80" t="s">
        <v>143</v>
      </c>
      <c r="E40" s="18">
        <v>3</v>
      </c>
      <c r="F40" s="19">
        <v>3</v>
      </c>
      <c r="G40" s="116">
        <f t="shared" si="3"/>
        <v>0</v>
      </c>
      <c r="H40" s="19">
        <v>3</v>
      </c>
      <c r="I40" s="104">
        <f t="shared" si="5"/>
        <v>0</v>
      </c>
      <c r="J40" s="79"/>
    </row>
    <row r="41" spans="2:10" ht="12.75" thickBot="1">
      <c r="B41" s="30" t="s">
        <v>71</v>
      </c>
      <c r="C41" s="31" t="s">
        <v>64</v>
      </c>
      <c r="D41" s="32" t="s">
        <v>144</v>
      </c>
      <c r="E41" s="35">
        <v>3</v>
      </c>
      <c r="F41" s="33">
        <v>3</v>
      </c>
      <c r="G41" s="117">
        <f t="shared" si="3"/>
        <v>0</v>
      </c>
      <c r="H41" s="33">
        <v>3</v>
      </c>
      <c r="I41" s="104">
        <f t="shared" si="5"/>
        <v>0</v>
      </c>
      <c r="J41" s="34"/>
    </row>
    <row r="42" spans="2:10" ht="12.75" thickTop="1">
      <c r="B42" s="232" t="s">
        <v>42</v>
      </c>
      <c r="C42" s="233"/>
      <c r="D42" s="234"/>
      <c r="E42" s="75">
        <v>130</v>
      </c>
      <c r="F42" s="215">
        <v>126</v>
      </c>
      <c r="G42" s="217">
        <f t="shared" si="3"/>
        <v>4</v>
      </c>
      <c r="H42" s="215">
        <v>134</v>
      </c>
      <c r="I42" s="216">
        <f t="shared" si="4"/>
        <v>-4</v>
      </c>
      <c r="J42" s="26"/>
    </row>
    <row r="43" spans="2:10">
      <c r="B43" s="238" t="s">
        <v>52</v>
      </c>
      <c r="C43" s="239"/>
      <c r="D43" s="239"/>
      <c r="E43" s="239"/>
      <c r="F43" s="239"/>
      <c r="G43" s="239"/>
      <c r="H43" s="239"/>
      <c r="I43" s="239"/>
      <c r="J43" s="240"/>
    </row>
    <row r="44" spans="2:10">
      <c r="B44" s="11" t="s">
        <v>6</v>
      </c>
      <c r="C44" s="7" t="s">
        <v>58</v>
      </c>
      <c r="D44" s="4" t="s">
        <v>139</v>
      </c>
      <c r="E44" s="4">
        <v>7</v>
      </c>
      <c r="F44" s="5">
        <v>7</v>
      </c>
      <c r="G44" s="110">
        <f>E44-F44</f>
        <v>0</v>
      </c>
      <c r="H44" s="6">
        <v>7</v>
      </c>
      <c r="I44" s="97">
        <f>E44-H44</f>
        <v>0</v>
      </c>
      <c r="J44" s="12"/>
    </row>
    <row r="45" spans="2:10">
      <c r="B45" s="11" t="s">
        <v>83</v>
      </c>
      <c r="C45" s="7" t="s">
        <v>84</v>
      </c>
      <c r="D45" s="4" t="s">
        <v>139</v>
      </c>
      <c r="E45" s="4">
        <v>11</v>
      </c>
      <c r="F45" s="6">
        <v>11</v>
      </c>
      <c r="G45" s="111">
        <f t="shared" ref="G45:G53" si="6">E45-F45</f>
        <v>0</v>
      </c>
      <c r="H45" s="6">
        <v>11</v>
      </c>
      <c r="I45" s="98">
        <f t="shared" ref="I45:I53" si="7">E45-H45</f>
        <v>0</v>
      </c>
      <c r="J45" s="12"/>
    </row>
    <row r="46" spans="2:10">
      <c r="B46" s="11" t="s">
        <v>145</v>
      </c>
      <c r="C46" s="7" t="s">
        <v>151</v>
      </c>
      <c r="D46" s="4" t="s">
        <v>139</v>
      </c>
      <c r="E46" s="152" t="s">
        <v>101</v>
      </c>
      <c r="F46" s="6">
        <v>7</v>
      </c>
      <c r="G46" s="118">
        <v>-7</v>
      </c>
      <c r="H46" s="6">
        <v>7</v>
      </c>
      <c r="I46" s="98">
        <v>-7</v>
      </c>
      <c r="J46" s="12" t="s">
        <v>188</v>
      </c>
    </row>
    <row r="47" spans="2:10">
      <c r="B47" s="11" t="s">
        <v>152</v>
      </c>
      <c r="C47" s="7" t="s">
        <v>153</v>
      </c>
      <c r="D47" s="4" t="s">
        <v>139</v>
      </c>
      <c r="E47" s="81">
        <v>3</v>
      </c>
      <c r="F47" s="6">
        <v>7</v>
      </c>
      <c r="G47" s="118">
        <f>E47-F47</f>
        <v>-4</v>
      </c>
      <c r="H47" s="6">
        <v>7</v>
      </c>
      <c r="I47" s="98">
        <f t="shared" si="7"/>
        <v>-4</v>
      </c>
      <c r="J47" s="84" t="s">
        <v>185</v>
      </c>
    </row>
    <row r="48" spans="2:10">
      <c r="B48" s="11" t="s">
        <v>154</v>
      </c>
      <c r="C48" s="7" t="s">
        <v>155</v>
      </c>
      <c r="D48" s="4" t="s">
        <v>156</v>
      </c>
      <c r="E48" s="81">
        <v>4</v>
      </c>
      <c r="F48" s="6">
        <v>7</v>
      </c>
      <c r="G48" s="118">
        <f>E48-F48</f>
        <v>-3</v>
      </c>
      <c r="H48" s="6">
        <v>7</v>
      </c>
      <c r="I48" s="98">
        <f t="shared" si="7"/>
        <v>-3</v>
      </c>
      <c r="J48" s="84" t="s">
        <v>186</v>
      </c>
    </row>
    <row r="49" spans="2:10">
      <c r="B49" s="11" t="s">
        <v>85</v>
      </c>
      <c r="C49" s="7" t="s">
        <v>31</v>
      </c>
      <c r="D49" s="4" t="s">
        <v>23</v>
      </c>
      <c r="E49" s="4">
        <v>7</v>
      </c>
      <c r="F49" s="6">
        <v>7</v>
      </c>
      <c r="G49" s="111">
        <f t="shared" si="6"/>
        <v>0</v>
      </c>
      <c r="H49" s="6">
        <v>7</v>
      </c>
      <c r="I49" s="98">
        <f t="shared" si="7"/>
        <v>0</v>
      </c>
      <c r="J49" s="12"/>
    </row>
    <row r="50" spans="2:10">
      <c r="B50" s="11" t="s">
        <v>8</v>
      </c>
      <c r="C50" s="7" t="s">
        <v>86</v>
      </c>
      <c r="D50" s="4" t="s">
        <v>23</v>
      </c>
      <c r="E50" s="4">
        <v>14</v>
      </c>
      <c r="F50" s="6">
        <v>14</v>
      </c>
      <c r="G50" s="111">
        <f t="shared" si="6"/>
        <v>0</v>
      </c>
      <c r="H50" s="6">
        <v>14</v>
      </c>
      <c r="I50" s="98">
        <f t="shared" si="7"/>
        <v>0</v>
      </c>
      <c r="J50" s="12"/>
    </row>
    <row r="51" spans="2:10">
      <c r="B51" s="11" t="s">
        <v>8</v>
      </c>
      <c r="C51" s="7" t="s">
        <v>34</v>
      </c>
      <c r="D51" s="4" t="s">
        <v>140</v>
      </c>
      <c r="E51" s="4">
        <v>7</v>
      </c>
      <c r="F51" s="6">
        <v>7</v>
      </c>
      <c r="G51" s="111">
        <f t="shared" si="6"/>
        <v>0</v>
      </c>
      <c r="H51" s="6">
        <v>7</v>
      </c>
      <c r="I51" s="98">
        <f t="shared" si="7"/>
        <v>0</v>
      </c>
      <c r="J51" s="12"/>
    </row>
    <row r="52" spans="2:10" ht="12.75" thickBot="1">
      <c r="B52" s="30" t="s">
        <v>53</v>
      </c>
      <c r="C52" s="31" t="s">
        <v>54</v>
      </c>
      <c r="D52" s="35" t="s">
        <v>23</v>
      </c>
      <c r="E52" s="183">
        <v>7</v>
      </c>
      <c r="F52" s="33">
        <v>7</v>
      </c>
      <c r="G52" s="121">
        <f t="shared" si="6"/>
        <v>0</v>
      </c>
      <c r="H52" s="33">
        <v>9</v>
      </c>
      <c r="I52" s="100">
        <f t="shared" si="7"/>
        <v>-2</v>
      </c>
      <c r="J52" s="85"/>
    </row>
    <row r="53" spans="2:10" ht="12.75" thickTop="1">
      <c r="B53" s="232" t="s">
        <v>42</v>
      </c>
      <c r="C53" s="233"/>
      <c r="D53" s="234"/>
      <c r="E53" s="75">
        <f>SUM(E44:E52)</f>
        <v>60</v>
      </c>
      <c r="F53" s="215">
        <f>SUM(F44:F52)</f>
        <v>74</v>
      </c>
      <c r="G53" s="203">
        <f t="shared" si="6"/>
        <v>-14</v>
      </c>
      <c r="H53" s="75">
        <f>SUM(H44:H52)</f>
        <v>76</v>
      </c>
      <c r="I53" s="101">
        <f t="shared" si="7"/>
        <v>-16</v>
      </c>
      <c r="J53" s="26"/>
    </row>
    <row r="54" spans="2:10">
      <c r="B54" s="238" t="s">
        <v>49</v>
      </c>
      <c r="C54" s="239"/>
      <c r="D54" s="239"/>
      <c r="E54" s="239"/>
      <c r="F54" s="239"/>
      <c r="G54" s="239"/>
      <c r="H54" s="239"/>
      <c r="I54" s="239"/>
      <c r="J54" s="240"/>
    </row>
    <row r="55" spans="2:10">
      <c r="B55" s="10" t="s">
        <v>11</v>
      </c>
      <c r="C55" s="9" t="s">
        <v>87</v>
      </c>
      <c r="D55" s="3" t="s">
        <v>93</v>
      </c>
      <c r="E55" s="3">
        <v>7</v>
      </c>
      <c r="F55" s="5">
        <v>7</v>
      </c>
      <c r="G55" s="110">
        <f>E55-F55</f>
        <v>0</v>
      </c>
      <c r="H55" s="5">
        <v>7</v>
      </c>
      <c r="I55" s="97">
        <f>E55-H55</f>
        <v>0</v>
      </c>
      <c r="J55" s="12"/>
    </row>
    <row r="56" spans="2:10">
      <c r="B56" s="169" t="s">
        <v>88</v>
      </c>
      <c r="C56" s="98" t="s">
        <v>89</v>
      </c>
      <c r="D56" s="152" t="s">
        <v>93</v>
      </c>
      <c r="E56" s="152">
        <v>4</v>
      </c>
      <c r="F56" s="170">
        <v>4</v>
      </c>
      <c r="G56" s="111">
        <f t="shared" ref="G56:G64" si="8">E56-F56</f>
        <v>0</v>
      </c>
      <c r="H56" s="170">
        <v>4</v>
      </c>
      <c r="I56" s="98">
        <f t="shared" ref="I56:I64" si="9">E56-H56</f>
        <v>0</v>
      </c>
      <c r="J56" s="144"/>
    </row>
    <row r="57" spans="2:10">
      <c r="B57" s="169" t="s">
        <v>152</v>
      </c>
      <c r="C57" s="98" t="s">
        <v>153</v>
      </c>
      <c r="D57" s="152" t="s">
        <v>157</v>
      </c>
      <c r="E57" s="81">
        <v>4</v>
      </c>
      <c r="F57" s="170">
        <v>7</v>
      </c>
      <c r="G57" s="118">
        <f t="shared" si="8"/>
        <v>-3</v>
      </c>
      <c r="H57" s="170" t="s">
        <v>148</v>
      </c>
      <c r="I57" s="98">
        <v>4</v>
      </c>
      <c r="J57" s="84" t="s">
        <v>186</v>
      </c>
    </row>
    <row r="58" spans="2:10">
      <c r="B58" s="169" t="s">
        <v>11</v>
      </c>
      <c r="C58" s="98" t="s">
        <v>87</v>
      </c>
      <c r="D58" s="152" t="s">
        <v>94</v>
      </c>
      <c r="E58" s="152">
        <v>3</v>
      </c>
      <c r="F58" s="170">
        <v>3</v>
      </c>
      <c r="G58" s="111">
        <f t="shared" si="8"/>
        <v>0</v>
      </c>
      <c r="H58" s="170">
        <v>3</v>
      </c>
      <c r="I58" s="98">
        <f t="shared" si="9"/>
        <v>0</v>
      </c>
      <c r="J58" s="144"/>
    </row>
    <row r="59" spans="2:10">
      <c r="B59" s="169" t="s">
        <v>12</v>
      </c>
      <c r="C59" s="98" t="s">
        <v>90</v>
      </c>
      <c r="D59" s="152" t="s">
        <v>95</v>
      </c>
      <c r="E59" s="152">
        <v>7</v>
      </c>
      <c r="F59" s="170">
        <v>7</v>
      </c>
      <c r="G59" s="111">
        <f t="shared" si="8"/>
        <v>0</v>
      </c>
      <c r="H59" s="170">
        <v>7</v>
      </c>
      <c r="I59" s="98">
        <f t="shared" si="9"/>
        <v>0</v>
      </c>
      <c r="J59" s="144"/>
    </row>
    <row r="60" spans="2:10">
      <c r="B60" s="169" t="s">
        <v>12</v>
      </c>
      <c r="C60" s="98" t="s">
        <v>90</v>
      </c>
      <c r="D60" s="152" t="s">
        <v>96</v>
      </c>
      <c r="E60" s="152">
        <v>4</v>
      </c>
      <c r="F60" s="170">
        <v>4</v>
      </c>
      <c r="G60" s="111">
        <f t="shared" si="8"/>
        <v>0</v>
      </c>
      <c r="H60" s="171">
        <v>4</v>
      </c>
      <c r="I60" s="98">
        <f t="shared" si="9"/>
        <v>0</v>
      </c>
      <c r="J60" s="144"/>
    </row>
    <row r="61" spans="2:10">
      <c r="B61" s="169" t="s">
        <v>6</v>
      </c>
      <c r="C61" s="98" t="s">
        <v>58</v>
      </c>
      <c r="D61" s="152" t="s">
        <v>97</v>
      </c>
      <c r="E61" s="152">
        <v>7</v>
      </c>
      <c r="F61" s="170">
        <v>7</v>
      </c>
      <c r="G61" s="111">
        <f t="shared" si="8"/>
        <v>0</v>
      </c>
      <c r="H61" s="170">
        <v>7</v>
      </c>
      <c r="I61" s="98">
        <f t="shared" si="9"/>
        <v>0</v>
      </c>
      <c r="J61" s="144"/>
    </row>
    <row r="62" spans="2:10">
      <c r="B62" s="169" t="s">
        <v>9</v>
      </c>
      <c r="C62" s="98" t="s">
        <v>91</v>
      </c>
      <c r="D62" s="152" t="s">
        <v>97</v>
      </c>
      <c r="E62" s="152">
        <v>12</v>
      </c>
      <c r="F62" s="170">
        <v>12</v>
      </c>
      <c r="G62" s="111">
        <f t="shared" si="8"/>
        <v>0</v>
      </c>
      <c r="H62" s="170">
        <v>12</v>
      </c>
      <c r="I62" s="98">
        <f t="shared" si="9"/>
        <v>0</v>
      </c>
      <c r="J62" s="144"/>
    </row>
    <row r="63" spans="2:10" ht="12.75" thickBot="1">
      <c r="B63" s="172" t="s">
        <v>13</v>
      </c>
      <c r="C63" s="99" t="s">
        <v>92</v>
      </c>
      <c r="D63" s="167" t="s">
        <v>98</v>
      </c>
      <c r="E63" s="167">
        <v>7</v>
      </c>
      <c r="F63" s="173">
        <v>7</v>
      </c>
      <c r="G63" s="112">
        <f t="shared" si="8"/>
        <v>0</v>
      </c>
      <c r="H63" s="173">
        <v>7</v>
      </c>
      <c r="I63" s="99">
        <f t="shared" si="9"/>
        <v>0</v>
      </c>
      <c r="J63" s="174"/>
    </row>
    <row r="64" spans="2:10" ht="12.75" thickTop="1">
      <c r="B64" s="257" t="s">
        <v>42</v>
      </c>
      <c r="C64" s="258"/>
      <c r="D64" s="259"/>
      <c r="E64" s="175">
        <f>SUM(E55:E63)</f>
        <v>55</v>
      </c>
      <c r="F64" s="176">
        <f>SUM(F55:F63)</f>
        <v>58</v>
      </c>
      <c r="G64" s="218">
        <f t="shared" si="8"/>
        <v>-3</v>
      </c>
      <c r="H64" s="213">
        <f>SUM(H55:H63)</f>
        <v>51</v>
      </c>
      <c r="I64" s="214">
        <f t="shared" si="9"/>
        <v>4</v>
      </c>
      <c r="J64" s="177"/>
    </row>
    <row r="65" spans="2:10">
      <c r="B65" s="253" t="s">
        <v>43</v>
      </c>
      <c r="C65" s="254"/>
      <c r="D65" s="254"/>
      <c r="E65" s="254"/>
      <c r="F65" s="254"/>
      <c r="G65" s="254"/>
      <c r="H65" s="254"/>
      <c r="I65" s="255"/>
      <c r="J65" s="256"/>
    </row>
    <row r="66" spans="2:10">
      <c r="B66" s="178" t="s">
        <v>14</v>
      </c>
      <c r="C66" s="97" t="s">
        <v>36</v>
      </c>
      <c r="D66" s="179" t="s">
        <v>24</v>
      </c>
      <c r="E66" s="179">
        <v>14</v>
      </c>
      <c r="F66" s="180">
        <v>14</v>
      </c>
      <c r="G66" s="110">
        <f>E66-F66</f>
        <v>0</v>
      </c>
      <c r="H66" s="180">
        <v>14</v>
      </c>
      <c r="I66" s="97">
        <f>E66-H66</f>
        <v>0</v>
      </c>
      <c r="J66" s="181"/>
    </row>
    <row r="67" spans="2:10">
      <c r="B67" s="169" t="s">
        <v>10</v>
      </c>
      <c r="C67" s="98" t="s">
        <v>35</v>
      </c>
      <c r="D67" s="152" t="s">
        <v>24</v>
      </c>
      <c r="E67" s="152" t="s">
        <v>148</v>
      </c>
      <c r="F67" s="171" t="s">
        <v>148</v>
      </c>
      <c r="G67" s="118">
        <v>0</v>
      </c>
      <c r="H67" s="170">
        <v>7</v>
      </c>
      <c r="I67" s="98">
        <v>-7</v>
      </c>
      <c r="J67" s="144"/>
    </row>
    <row r="68" spans="2:10">
      <c r="B68" s="169" t="s">
        <v>6</v>
      </c>
      <c r="C68" s="98" t="s">
        <v>58</v>
      </c>
      <c r="D68" s="152" t="s">
        <v>25</v>
      </c>
      <c r="E68" s="152">
        <v>7</v>
      </c>
      <c r="F68" s="170">
        <v>7</v>
      </c>
      <c r="G68" s="111">
        <f t="shared" ref="G68:G70" si="10">E68-F68</f>
        <v>0</v>
      </c>
      <c r="H68" s="170">
        <v>7</v>
      </c>
      <c r="I68" s="98">
        <f t="shared" ref="I68:I70" si="11">E68-H68</f>
        <v>0</v>
      </c>
      <c r="J68" s="144"/>
    </row>
    <row r="69" spans="2:10" ht="12.75" thickBot="1">
      <c r="B69" s="182" t="s">
        <v>10</v>
      </c>
      <c r="C69" s="100" t="s">
        <v>99</v>
      </c>
      <c r="D69" s="183" t="s">
        <v>25</v>
      </c>
      <c r="E69" s="183">
        <v>5</v>
      </c>
      <c r="F69" s="184">
        <v>5</v>
      </c>
      <c r="G69" s="113">
        <f t="shared" si="10"/>
        <v>0</v>
      </c>
      <c r="H69" s="184">
        <v>5</v>
      </c>
      <c r="I69" s="100">
        <f t="shared" si="11"/>
        <v>0</v>
      </c>
      <c r="J69" s="185"/>
    </row>
    <row r="70" spans="2:10" ht="12.75" thickTop="1">
      <c r="B70" s="223" t="s">
        <v>42</v>
      </c>
      <c r="C70" s="224"/>
      <c r="D70" s="225"/>
      <c r="E70" s="186">
        <f>SUM(E66:E69)</f>
        <v>26</v>
      </c>
      <c r="F70" s="176">
        <f>SUM(F66:F69)</f>
        <v>26</v>
      </c>
      <c r="G70" s="219">
        <f t="shared" si="10"/>
        <v>0</v>
      </c>
      <c r="H70" s="176">
        <f>SUM(H66:H69)</f>
        <v>33</v>
      </c>
      <c r="I70" s="101">
        <f t="shared" si="11"/>
        <v>-7</v>
      </c>
      <c r="J70" s="188"/>
    </row>
    <row r="71" spans="2:10">
      <c r="B71" s="244" t="s">
        <v>44</v>
      </c>
      <c r="C71" s="245"/>
      <c r="D71" s="245"/>
      <c r="E71" s="245"/>
      <c r="F71" s="245"/>
      <c r="G71" s="245"/>
      <c r="H71" s="245"/>
      <c r="I71" s="245"/>
      <c r="J71" s="246"/>
    </row>
    <row r="72" spans="2:10" ht="12.75" thickBot="1">
      <c r="B72" s="189" t="s">
        <v>10</v>
      </c>
      <c r="C72" s="190" t="s">
        <v>35</v>
      </c>
      <c r="D72" s="191" t="s">
        <v>26</v>
      </c>
      <c r="E72" s="191">
        <v>5</v>
      </c>
      <c r="F72" s="192">
        <v>5</v>
      </c>
      <c r="G72" s="119">
        <f>E72-F72</f>
        <v>0</v>
      </c>
      <c r="H72" s="192">
        <v>4</v>
      </c>
      <c r="I72" s="105">
        <f>E72-H72</f>
        <v>1</v>
      </c>
      <c r="J72" s="193"/>
    </row>
    <row r="73" spans="2:10" ht="12.75" thickTop="1">
      <c r="B73" s="223" t="s">
        <v>42</v>
      </c>
      <c r="C73" s="224"/>
      <c r="D73" s="225"/>
      <c r="E73" s="186">
        <v>5</v>
      </c>
      <c r="F73" s="187">
        <v>5</v>
      </c>
      <c r="G73" s="151">
        <f>E73-F73</f>
        <v>0</v>
      </c>
      <c r="H73" s="187">
        <v>4</v>
      </c>
      <c r="I73" s="106">
        <f>E73-H73</f>
        <v>1</v>
      </c>
      <c r="J73" s="188"/>
    </row>
    <row r="74" spans="2:10">
      <c r="B74" s="244" t="s">
        <v>45</v>
      </c>
      <c r="C74" s="245"/>
      <c r="D74" s="245"/>
      <c r="E74" s="245"/>
      <c r="F74" s="245"/>
      <c r="G74" s="245"/>
      <c r="H74" s="245"/>
      <c r="I74" s="245"/>
      <c r="J74" s="246"/>
    </row>
    <row r="75" spans="2:10">
      <c r="B75" s="178" t="s">
        <v>15</v>
      </c>
      <c r="C75" s="97" t="s">
        <v>37</v>
      </c>
      <c r="D75" s="179" t="s">
        <v>27</v>
      </c>
      <c r="E75" s="179">
        <v>3</v>
      </c>
      <c r="F75" s="180">
        <v>3</v>
      </c>
      <c r="G75" s="110">
        <f>E75-F75</f>
        <v>0</v>
      </c>
      <c r="H75" s="180">
        <v>3</v>
      </c>
      <c r="I75" s="107">
        <f>E75-H75</f>
        <v>0</v>
      </c>
      <c r="J75" s="194"/>
    </row>
    <row r="76" spans="2:10" ht="12.75" thickBot="1">
      <c r="B76" s="182" t="s">
        <v>39</v>
      </c>
      <c r="C76" s="100" t="s">
        <v>38</v>
      </c>
      <c r="D76" s="183" t="s">
        <v>28</v>
      </c>
      <c r="E76" s="82">
        <v>5</v>
      </c>
      <c r="F76" s="184">
        <v>7</v>
      </c>
      <c r="G76" s="121">
        <f>E76-F76</f>
        <v>-2</v>
      </c>
      <c r="H76" s="184">
        <v>5</v>
      </c>
      <c r="I76" s="108">
        <f>E76-H76</f>
        <v>0</v>
      </c>
      <c r="J76" s="85" t="s">
        <v>187</v>
      </c>
    </row>
    <row r="77" spans="2:10" ht="12.75" thickTop="1">
      <c r="B77" s="223" t="s">
        <v>42</v>
      </c>
      <c r="C77" s="224"/>
      <c r="D77" s="225"/>
      <c r="E77" s="186">
        <v>8</v>
      </c>
      <c r="F77" s="187">
        <v>10</v>
      </c>
      <c r="G77" s="202">
        <f>E77-F77</f>
        <v>-2</v>
      </c>
      <c r="H77" s="187">
        <v>8</v>
      </c>
      <c r="I77" s="106">
        <f>E77-H77</f>
        <v>0</v>
      </c>
      <c r="J77" s="188"/>
    </row>
    <row r="78" spans="2:10">
      <c r="B78" s="244" t="s">
        <v>46</v>
      </c>
      <c r="C78" s="245"/>
      <c r="D78" s="245"/>
      <c r="E78" s="245"/>
      <c r="F78" s="245"/>
      <c r="G78" s="245"/>
      <c r="H78" s="245"/>
      <c r="I78" s="245"/>
      <c r="J78" s="246"/>
    </row>
    <row r="79" spans="2:10" ht="12.75" thickBot="1">
      <c r="B79" s="36" t="s">
        <v>5</v>
      </c>
      <c r="C79" s="37" t="s">
        <v>33</v>
      </c>
      <c r="D79" s="38" t="s">
        <v>20</v>
      </c>
      <c r="E79" s="38">
        <v>7</v>
      </c>
      <c r="F79" s="39">
        <v>7</v>
      </c>
      <c r="G79" s="119">
        <f>E79-F79</f>
        <v>0</v>
      </c>
      <c r="H79" s="39">
        <v>7</v>
      </c>
      <c r="I79" s="105">
        <f>E79-H79</f>
        <v>0</v>
      </c>
      <c r="J79" s="40"/>
    </row>
    <row r="80" spans="2:10" ht="12.75" thickTop="1">
      <c r="B80" s="250" t="s">
        <v>42</v>
      </c>
      <c r="C80" s="251"/>
      <c r="D80" s="252"/>
      <c r="E80" s="75">
        <v>7</v>
      </c>
      <c r="F80" s="83">
        <v>7</v>
      </c>
      <c r="G80" s="150">
        <f>E80-F80</f>
        <v>0</v>
      </c>
      <c r="H80" s="83">
        <v>7</v>
      </c>
      <c r="I80" s="199">
        <f>E80-H80</f>
        <v>0</v>
      </c>
      <c r="J80" s="41"/>
    </row>
    <row r="81" spans="2:10" ht="12.75" thickBot="1">
      <c r="B81" s="241" t="s">
        <v>41</v>
      </c>
      <c r="C81" s="242"/>
      <c r="D81" s="243"/>
      <c r="E81" s="76">
        <v>333</v>
      </c>
      <c r="F81" s="198">
        <v>355</v>
      </c>
      <c r="G81" s="221">
        <f>E81-F81</f>
        <v>-22</v>
      </c>
      <c r="H81" s="198">
        <v>362</v>
      </c>
      <c r="I81" s="222">
        <f>E81-H81</f>
        <v>-29</v>
      </c>
      <c r="J81" s="14"/>
    </row>
    <row r="82" spans="2:10">
      <c r="G82" s="200"/>
      <c r="I82" s="201"/>
    </row>
  </sheetData>
  <mergeCells count="23">
    <mergeCell ref="B81:D81"/>
    <mergeCell ref="B74:J74"/>
    <mergeCell ref="B78:J78"/>
    <mergeCell ref="G3:G4"/>
    <mergeCell ref="J3:J4"/>
    <mergeCell ref="B5:J5"/>
    <mergeCell ref="I3:I4"/>
    <mergeCell ref="B77:D77"/>
    <mergeCell ref="B80:D80"/>
    <mergeCell ref="B73:D73"/>
    <mergeCell ref="B54:J54"/>
    <mergeCell ref="B65:J65"/>
    <mergeCell ref="B71:J71"/>
    <mergeCell ref="B42:D42"/>
    <mergeCell ref="B53:D53"/>
    <mergeCell ref="B64:D64"/>
    <mergeCell ref="B70:D70"/>
    <mergeCell ref="D3:D4"/>
    <mergeCell ref="B3:C4"/>
    <mergeCell ref="B10:D10"/>
    <mergeCell ref="B2:J2"/>
    <mergeCell ref="B11:J11"/>
    <mergeCell ref="B43:J43"/>
  </mergeCells>
  <phoneticPr fontId="1"/>
  <pageMargins left="1.0629921259842521" right="0.11811023622047245" top="0.74803149606299213" bottom="0.74803149606299213" header="0.31496062992125984" footer="0.31496062992125984"/>
  <pageSetup paperSize="9" scale="82" orientation="portrait" r:id="rId1"/>
  <ignoredErrors>
    <ignoredError sqref="G10 G53 G64 G7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60"/>
  <sheetViews>
    <sheetView showGridLines="0" zoomScaleNormal="100" workbookViewId="0">
      <selection activeCell="B1" sqref="B1"/>
    </sheetView>
  </sheetViews>
  <sheetFormatPr defaultRowHeight="13.5"/>
  <cols>
    <col min="2" max="2" width="13.875" style="44" customWidth="1"/>
    <col min="3" max="3" width="5" style="44" customWidth="1"/>
    <col min="4" max="4" width="10.25" style="64" customWidth="1"/>
    <col min="5" max="5" width="10.25" style="44" customWidth="1"/>
    <col min="6" max="6" width="6.625" style="124" customWidth="1"/>
    <col min="7" max="7" width="10.25" style="44" customWidth="1"/>
    <col min="8" max="8" width="6.625" style="124" customWidth="1"/>
  </cols>
  <sheetData>
    <row r="1" spans="2:19" ht="14.25" thickBot="1"/>
    <row r="2" spans="2:19">
      <c r="B2" s="274" t="s">
        <v>103</v>
      </c>
      <c r="C2" s="275"/>
      <c r="D2" s="278" t="s">
        <v>104</v>
      </c>
      <c r="E2" s="279"/>
      <c r="F2" s="279"/>
      <c r="G2" s="279"/>
      <c r="H2" s="280"/>
    </row>
    <row r="3" spans="2:19">
      <c r="B3" s="276"/>
      <c r="C3" s="277"/>
      <c r="D3" s="65" t="s">
        <v>167</v>
      </c>
      <c r="E3" s="220" t="s">
        <v>158</v>
      </c>
      <c r="F3" s="269" t="s">
        <v>133</v>
      </c>
      <c r="G3" s="56" t="s">
        <v>100</v>
      </c>
      <c r="H3" s="271" t="s">
        <v>133</v>
      </c>
    </row>
    <row r="4" spans="2:19" ht="27" customHeight="1">
      <c r="B4" s="276"/>
      <c r="C4" s="277"/>
      <c r="D4" s="66" t="s">
        <v>168</v>
      </c>
      <c r="E4" s="94" t="s">
        <v>169</v>
      </c>
      <c r="F4" s="270"/>
      <c r="G4" s="57" t="s">
        <v>163</v>
      </c>
      <c r="H4" s="272"/>
    </row>
    <row r="5" spans="2:19" s="58" customFormat="1" ht="16.5" customHeight="1">
      <c r="B5" s="260" t="s">
        <v>125</v>
      </c>
      <c r="C5" s="261"/>
      <c r="D5" s="261"/>
      <c r="E5" s="261"/>
      <c r="F5" s="261"/>
      <c r="G5" s="261"/>
      <c r="H5" s="273"/>
      <c r="J5"/>
      <c r="K5"/>
      <c r="L5"/>
      <c r="M5"/>
      <c r="N5"/>
      <c r="O5"/>
      <c r="P5"/>
      <c r="Q5"/>
      <c r="R5"/>
      <c r="S5"/>
    </row>
    <row r="6" spans="2:19">
      <c r="B6" s="59" t="s">
        <v>105</v>
      </c>
      <c r="C6" s="45" t="s">
        <v>132</v>
      </c>
      <c r="D6" s="67">
        <v>28</v>
      </c>
      <c r="E6" s="145">
        <v>35</v>
      </c>
      <c r="F6" s="142">
        <f>D6-E6</f>
        <v>-7</v>
      </c>
      <c r="G6" s="52">
        <v>28</v>
      </c>
      <c r="H6" s="125">
        <f>D6-G6</f>
        <v>0</v>
      </c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2:19">
      <c r="B7" s="60" t="s">
        <v>106</v>
      </c>
      <c r="C7" s="46"/>
      <c r="D7" s="68">
        <v>7</v>
      </c>
      <c r="E7" s="146">
        <v>7</v>
      </c>
      <c r="F7" s="147">
        <f t="shared" ref="F7:F22" si="0">D7-E7</f>
        <v>0</v>
      </c>
      <c r="G7" s="53">
        <v>7</v>
      </c>
      <c r="H7" s="126">
        <f t="shared" ref="H7:H8" si="1">D7-G7</f>
        <v>0</v>
      </c>
    </row>
    <row r="8" spans="2:19">
      <c r="B8" s="60" t="s">
        <v>107</v>
      </c>
      <c r="C8" s="46"/>
      <c r="D8" s="68">
        <v>7</v>
      </c>
      <c r="E8" s="146">
        <v>7</v>
      </c>
      <c r="F8" s="147">
        <f t="shared" si="0"/>
        <v>0</v>
      </c>
      <c r="G8" s="53">
        <v>7</v>
      </c>
      <c r="H8" s="126">
        <f t="shared" si="1"/>
        <v>0</v>
      </c>
    </row>
    <row r="9" spans="2:19">
      <c r="B9" s="60" t="s">
        <v>108</v>
      </c>
      <c r="C9" s="46" t="s">
        <v>132</v>
      </c>
      <c r="D9" s="68" t="s">
        <v>148</v>
      </c>
      <c r="E9" s="146">
        <v>7</v>
      </c>
      <c r="F9" s="147">
        <v>-7</v>
      </c>
      <c r="G9" s="146" t="s">
        <v>148</v>
      </c>
      <c r="H9" s="126">
        <v>0</v>
      </c>
    </row>
    <row r="10" spans="2:19">
      <c r="B10" s="60" t="s">
        <v>109</v>
      </c>
      <c r="C10" s="46"/>
      <c r="D10" s="68">
        <v>14</v>
      </c>
      <c r="E10" s="146">
        <v>21</v>
      </c>
      <c r="F10" s="147">
        <f t="shared" si="0"/>
        <v>-7</v>
      </c>
      <c r="G10" s="53">
        <v>14</v>
      </c>
      <c r="H10" s="127">
        <f>D10-G10</f>
        <v>0</v>
      </c>
    </row>
    <row r="11" spans="2:19">
      <c r="B11" s="60" t="s">
        <v>110</v>
      </c>
      <c r="C11" s="46" t="s">
        <v>132</v>
      </c>
      <c r="D11" s="68">
        <v>28</v>
      </c>
      <c r="E11" s="146">
        <v>28</v>
      </c>
      <c r="F11" s="147">
        <f t="shared" si="0"/>
        <v>0</v>
      </c>
      <c r="G11" s="53">
        <v>28</v>
      </c>
      <c r="H11" s="126">
        <f t="shared" ref="H11:H22" si="2">D11-G11</f>
        <v>0</v>
      </c>
    </row>
    <row r="12" spans="2:19">
      <c r="B12" s="60" t="s">
        <v>111</v>
      </c>
      <c r="C12" s="46"/>
      <c r="D12" s="68">
        <v>14</v>
      </c>
      <c r="E12" s="146">
        <v>14</v>
      </c>
      <c r="F12" s="147">
        <f t="shared" si="0"/>
        <v>0</v>
      </c>
      <c r="G12" s="53">
        <v>14</v>
      </c>
      <c r="H12" s="126">
        <f t="shared" si="2"/>
        <v>0</v>
      </c>
    </row>
    <row r="13" spans="2:19">
      <c r="B13" s="60" t="s">
        <v>112</v>
      </c>
      <c r="C13" s="46" t="s">
        <v>132</v>
      </c>
      <c r="D13" s="68">
        <v>14</v>
      </c>
      <c r="E13" s="146">
        <v>14</v>
      </c>
      <c r="F13" s="147">
        <f t="shared" si="0"/>
        <v>0</v>
      </c>
      <c r="G13" s="53">
        <v>14</v>
      </c>
      <c r="H13" s="126">
        <f t="shared" si="2"/>
        <v>0</v>
      </c>
    </row>
    <row r="14" spans="2:19">
      <c r="B14" s="60" t="s">
        <v>113</v>
      </c>
      <c r="C14" s="46" t="s">
        <v>132</v>
      </c>
      <c r="D14" s="68">
        <v>7</v>
      </c>
      <c r="E14" s="146">
        <v>7</v>
      </c>
      <c r="F14" s="147">
        <f t="shared" si="0"/>
        <v>0</v>
      </c>
      <c r="G14" s="53">
        <v>7</v>
      </c>
      <c r="H14" s="126">
        <f t="shared" si="2"/>
        <v>0</v>
      </c>
    </row>
    <row r="15" spans="2:19">
      <c r="B15" s="60" t="s">
        <v>114</v>
      </c>
      <c r="C15" s="46"/>
      <c r="D15" s="153">
        <v>28</v>
      </c>
      <c r="E15" s="146">
        <v>28</v>
      </c>
      <c r="F15" s="147">
        <f t="shared" si="0"/>
        <v>0</v>
      </c>
      <c r="G15" s="53">
        <v>21</v>
      </c>
      <c r="H15" s="126">
        <f t="shared" si="2"/>
        <v>7</v>
      </c>
    </row>
    <row r="16" spans="2:19">
      <c r="B16" s="60" t="s">
        <v>115</v>
      </c>
      <c r="C16" s="46" t="s">
        <v>132</v>
      </c>
      <c r="D16" s="68">
        <v>42</v>
      </c>
      <c r="E16" s="146">
        <v>42</v>
      </c>
      <c r="F16" s="147">
        <f t="shared" si="0"/>
        <v>0</v>
      </c>
      <c r="G16" s="53">
        <v>42</v>
      </c>
      <c r="H16" s="126">
        <f t="shared" si="2"/>
        <v>0</v>
      </c>
    </row>
    <row r="17" spans="2:19">
      <c r="B17" s="60" t="s">
        <v>116</v>
      </c>
      <c r="C17" s="46"/>
      <c r="D17" s="68">
        <v>14</v>
      </c>
      <c r="E17" s="146">
        <v>21</v>
      </c>
      <c r="F17" s="147">
        <f t="shared" si="0"/>
        <v>-7</v>
      </c>
      <c r="G17" s="53">
        <v>14</v>
      </c>
      <c r="H17" s="126">
        <f t="shared" si="2"/>
        <v>0</v>
      </c>
    </row>
    <row r="18" spans="2:19">
      <c r="B18" s="60" t="s">
        <v>117</v>
      </c>
      <c r="C18" s="46"/>
      <c r="D18" s="68">
        <v>21</v>
      </c>
      <c r="E18" s="146">
        <v>21</v>
      </c>
      <c r="F18" s="147">
        <f t="shared" si="0"/>
        <v>0</v>
      </c>
      <c r="G18" s="53">
        <v>21</v>
      </c>
      <c r="H18" s="126">
        <f t="shared" si="2"/>
        <v>0</v>
      </c>
    </row>
    <row r="19" spans="2:19">
      <c r="B19" s="60" t="s">
        <v>118</v>
      </c>
      <c r="C19" s="46" t="s">
        <v>162</v>
      </c>
      <c r="D19" s="153">
        <v>14</v>
      </c>
      <c r="E19" s="146">
        <v>14</v>
      </c>
      <c r="F19" s="147">
        <f t="shared" si="0"/>
        <v>0</v>
      </c>
      <c r="G19" s="53">
        <v>21</v>
      </c>
      <c r="H19" s="127">
        <f t="shared" si="2"/>
        <v>-7</v>
      </c>
    </row>
    <row r="20" spans="2:19">
      <c r="B20" s="60" t="s">
        <v>119</v>
      </c>
      <c r="C20" s="46" t="s">
        <v>132</v>
      </c>
      <c r="D20" s="68">
        <v>28</v>
      </c>
      <c r="E20" s="146">
        <v>42</v>
      </c>
      <c r="F20" s="147">
        <f t="shared" si="0"/>
        <v>-14</v>
      </c>
      <c r="G20" s="53">
        <v>28</v>
      </c>
      <c r="H20" s="127">
        <f t="shared" si="2"/>
        <v>0</v>
      </c>
    </row>
    <row r="21" spans="2:19">
      <c r="B21" s="60" t="s">
        <v>124</v>
      </c>
      <c r="C21" s="46" t="s">
        <v>132</v>
      </c>
      <c r="D21" s="68">
        <v>14</v>
      </c>
      <c r="E21" s="146">
        <v>21</v>
      </c>
      <c r="F21" s="147">
        <f t="shared" si="0"/>
        <v>-7</v>
      </c>
      <c r="G21" s="53">
        <v>14</v>
      </c>
      <c r="H21" s="127">
        <f t="shared" si="2"/>
        <v>0</v>
      </c>
    </row>
    <row r="22" spans="2:19" ht="14.25" thickBot="1">
      <c r="B22" s="61" t="s">
        <v>120</v>
      </c>
      <c r="C22" s="47"/>
      <c r="D22" s="69">
        <v>7</v>
      </c>
      <c r="E22" s="148">
        <v>7</v>
      </c>
      <c r="F22" s="143">
        <f t="shared" si="0"/>
        <v>0</v>
      </c>
      <c r="G22" s="49">
        <v>7</v>
      </c>
      <c r="H22" s="126">
        <f t="shared" si="2"/>
        <v>0</v>
      </c>
    </row>
    <row r="23" spans="2:19" ht="14.25" thickTop="1">
      <c r="B23" s="267" t="s">
        <v>134</v>
      </c>
      <c r="C23" s="268"/>
      <c r="D23" s="70">
        <f>SUM(D6:D22)</f>
        <v>287</v>
      </c>
      <c r="E23" s="212">
        <f>SUM(E6:E22)</f>
        <v>336</v>
      </c>
      <c r="F23" s="137">
        <f>D23-E23</f>
        <v>-49</v>
      </c>
      <c r="G23" s="212">
        <f>SUM(G6:G22)</f>
        <v>287</v>
      </c>
      <c r="H23" s="128">
        <f>D23-G23</f>
        <v>0</v>
      </c>
    </row>
    <row r="24" spans="2:19" s="58" customFormat="1" ht="16.5" customHeight="1">
      <c r="B24" s="260" t="s">
        <v>126</v>
      </c>
      <c r="C24" s="261"/>
      <c r="D24" s="261"/>
      <c r="E24" s="261"/>
      <c r="F24" s="261"/>
      <c r="G24" s="261"/>
      <c r="H24" s="262"/>
      <c r="J24"/>
      <c r="K24"/>
      <c r="L24"/>
      <c r="M24"/>
      <c r="N24"/>
      <c r="O24"/>
      <c r="P24"/>
      <c r="Q24"/>
      <c r="R24"/>
      <c r="S24"/>
    </row>
    <row r="25" spans="2:19">
      <c r="B25" s="59" t="s">
        <v>105</v>
      </c>
      <c r="C25" s="45" t="s">
        <v>132</v>
      </c>
      <c r="D25" s="67">
        <v>35</v>
      </c>
      <c r="E25" s="52">
        <v>35</v>
      </c>
      <c r="F25" s="134">
        <f>D25-E25</f>
        <v>0</v>
      </c>
      <c r="G25" s="52">
        <v>35</v>
      </c>
      <c r="H25" s="125">
        <f>D25-G25</f>
        <v>0</v>
      </c>
      <c r="J25" s="58"/>
      <c r="K25" s="58"/>
      <c r="L25" s="58"/>
      <c r="M25" s="58"/>
      <c r="N25" s="58"/>
      <c r="O25" s="58"/>
      <c r="P25" s="58"/>
      <c r="Q25" s="58"/>
      <c r="R25" s="58"/>
      <c r="S25" s="58"/>
    </row>
    <row r="26" spans="2:19">
      <c r="B26" s="60" t="s">
        <v>121</v>
      </c>
      <c r="C26" s="46"/>
      <c r="D26" s="68" t="s">
        <v>102</v>
      </c>
      <c r="E26" s="90">
        <v>3</v>
      </c>
      <c r="F26" s="147">
        <v>-3</v>
      </c>
      <c r="G26" s="146" t="s">
        <v>148</v>
      </c>
      <c r="H26" s="127">
        <v>0</v>
      </c>
    </row>
    <row r="27" spans="2:19">
      <c r="B27" s="60" t="s">
        <v>122</v>
      </c>
      <c r="C27" s="46"/>
      <c r="D27" s="68" t="s">
        <v>102</v>
      </c>
      <c r="E27" s="90">
        <v>4</v>
      </c>
      <c r="F27" s="147">
        <v>-4</v>
      </c>
      <c r="G27" s="146" t="s">
        <v>148</v>
      </c>
      <c r="H27" s="127">
        <v>0</v>
      </c>
    </row>
    <row r="28" spans="2:19">
      <c r="B28" s="60" t="s">
        <v>112</v>
      </c>
      <c r="C28" s="46" t="s">
        <v>132</v>
      </c>
      <c r="D28" s="68">
        <v>14</v>
      </c>
      <c r="E28" s="53">
        <v>14</v>
      </c>
      <c r="F28" s="135">
        <f t="shared" ref="F28:F31" si="3">D28-E28</f>
        <v>0</v>
      </c>
      <c r="G28" s="53">
        <v>14</v>
      </c>
      <c r="H28" s="126">
        <v>0</v>
      </c>
    </row>
    <row r="29" spans="2:19">
      <c r="B29" s="60" t="s">
        <v>113</v>
      </c>
      <c r="C29" s="46" t="s">
        <v>132</v>
      </c>
      <c r="D29" s="68">
        <v>14</v>
      </c>
      <c r="E29" s="53">
        <v>14</v>
      </c>
      <c r="F29" s="135">
        <f t="shared" si="3"/>
        <v>0</v>
      </c>
      <c r="G29" s="53">
        <v>14</v>
      </c>
      <c r="H29" s="126">
        <v>0</v>
      </c>
    </row>
    <row r="30" spans="2:19" ht="14.25" thickBot="1">
      <c r="B30" s="61" t="s">
        <v>124</v>
      </c>
      <c r="C30" s="47" t="s">
        <v>132</v>
      </c>
      <c r="D30" s="69">
        <v>28</v>
      </c>
      <c r="E30" s="49">
        <v>28</v>
      </c>
      <c r="F30" s="136">
        <f t="shared" si="3"/>
        <v>0</v>
      </c>
      <c r="G30" s="49">
        <v>28</v>
      </c>
      <c r="H30" s="130">
        <v>0</v>
      </c>
    </row>
    <row r="31" spans="2:19" ht="14.25" thickTop="1">
      <c r="B31" s="263" t="s">
        <v>136</v>
      </c>
      <c r="C31" s="264"/>
      <c r="D31" s="54">
        <f>SUM(D25:D30)</f>
        <v>91</v>
      </c>
      <c r="E31" s="54">
        <f>SUM(E25:E30)</f>
        <v>98</v>
      </c>
      <c r="F31" s="137">
        <f t="shared" si="3"/>
        <v>-7</v>
      </c>
      <c r="G31" s="54">
        <f>SUM(G25:G30)</f>
        <v>91</v>
      </c>
      <c r="H31" s="128">
        <f>D31-G31</f>
        <v>0</v>
      </c>
    </row>
    <row r="32" spans="2:19" s="58" customFormat="1" ht="16.5" customHeight="1">
      <c r="B32" s="260" t="s">
        <v>127</v>
      </c>
      <c r="C32" s="261"/>
      <c r="D32" s="261"/>
      <c r="E32" s="261"/>
      <c r="F32" s="261"/>
      <c r="G32" s="261"/>
      <c r="H32" s="262"/>
      <c r="J32"/>
      <c r="K32"/>
      <c r="L32"/>
      <c r="M32"/>
      <c r="N32"/>
      <c r="O32"/>
      <c r="P32"/>
      <c r="Q32"/>
      <c r="R32"/>
      <c r="S32"/>
    </row>
    <row r="33" spans="2:19">
      <c r="B33" s="59" t="s">
        <v>105</v>
      </c>
      <c r="C33" s="45" t="s">
        <v>132</v>
      </c>
      <c r="D33" s="91">
        <v>21</v>
      </c>
      <c r="E33" s="52">
        <v>21</v>
      </c>
      <c r="F33" s="142">
        <f>D33-E33</f>
        <v>0</v>
      </c>
      <c r="G33" s="52">
        <v>21</v>
      </c>
      <c r="H33" s="129">
        <f>D33-G33</f>
        <v>0</v>
      </c>
      <c r="J33" s="58"/>
      <c r="K33" s="58"/>
      <c r="L33" s="58"/>
      <c r="M33" s="58"/>
      <c r="N33" s="58"/>
      <c r="O33" s="58"/>
      <c r="P33" s="58"/>
      <c r="Q33" s="58"/>
      <c r="R33" s="58"/>
      <c r="S33" s="58"/>
    </row>
    <row r="34" spans="2:19" ht="14.25" thickBot="1">
      <c r="B34" s="61" t="s">
        <v>124</v>
      </c>
      <c r="C34" s="47" t="s">
        <v>132</v>
      </c>
      <c r="D34" s="154">
        <v>21</v>
      </c>
      <c r="E34" s="49">
        <v>21</v>
      </c>
      <c r="F34" s="143">
        <f>D34-E34</f>
        <v>0</v>
      </c>
      <c r="G34" s="49">
        <v>14</v>
      </c>
      <c r="H34" s="140">
        <f>D34-G34</f>
        <v>7</v>
      </c>
    </row>
    <row r="35" spans="2:19" ht="14.25" thickTop="1">
      <c r="B35" s="263" t="s">
        <v>137</v>
      </c>
      <c r="C35" s="264"/>
      <c r="D35" s="70">
        <f>SUM(D33:D34)</f>
        <v>42</v>
      </c>
      <c r="E35" s="212">
        <f>SUM(E33:E34)</f>
        <v>42</v>
      </c>
      <c r="F35" s="137">
        <f>D35-E35</f>
        <v>0</v>
      </c>
      <c r="G35" s="212">
        <f>SUM(G33:G34)</f>
        <v>35</v>
      </c>
      <c r="H35" s="131">
        <v>7</v>
      </c>
    </row>
    <row r="36" spans="2:19" s="58" customFormat="1" ht="16.5" customHeight="1">
      <c r="B36" s="260" t="s">
        <v>166</v>
      </c>
      <c r="C36" s="261"/>
      <c r="D36" s="261"/>
      <c r="E36" s="261"/>
      <c r="F36" s="261"/>
      <c r="G36" s="261"/>
      <c r="H36" s="262"/>
      <c r="J36"/>
      <c r="K36"/>
      <c r="L36"/>
      <c r="M36"/>
      <c r="N36"/>
      <c r="O36"/>
      <c r="P36"/>
      <c r="Q36"/>
      <c r="R36"/>
      <c r="S36"/>
    </row>
    <row r="37" spans="2:19">
      <c r="B37" s="59" t="s">
        <v>110</v>
      </c>
      <c r="C37" s="45" t="s">
        <v>132</v>
      </c>
      <c r="D37" s="155">
        <v>14</v>
      </c>
      <c r="E37" s="52">
        <v>14</v>
      </c>
      <c r="F37" s="142">
        <f>D37-E37</f>
        <v>0</v>
      </c>
      <c r="G37" s="52">
        <v>21</v>
      </c>
      <c r="H37" s="125">
        <f>D37-G37</f>
        <v>-7</v>
      </c>
      <c r="J37" s="58"/>
      <c r="K37" s="58"/>
      <c r="L37" s="58"/>
      <c r="M37" s="58"/>
      <c r="N37" s="58"/>
      <c r="O37" s="58"/>
      <c r="P37" s="58"/>
      <c r="Q37" s="58"/>
      <c r="R37" s="58"/>
      <c r="S37" s="58"/>
    </row>
    <row r="38" spans="2:19">
      <c r="B38" s="60" t="s">
        <v>115</v>
      </c>
      <c r="C38" s="46" t="s">
        <v>132</v>
      </c>
      <c r="D38" s="153">
        <v>7</v>
      </c>
      <c r="E38" s="53">
        <v>7</v>
      </c>
      <c r="F38" s="135">
        <f t="shared" ref="F38:F41" si="4">D38-E38</f>
        <v>0</v>
      </c>
      <c r="G38" s="53">
        <v>7</v>
      </c>
      <c r="H38" s="126">
        <f t="shared" ref="H38:H41" si="5">D38-G38</f>
        <v>0</v>
      </c>
    </row>
    <row r="39" spans="2:19">
      <c r="B39" s="60" t="s">
        <v>123</v>
      </c>
      <c r="C39" s="46"/>
      <c r="D39" s="153">
        <v>14</v>
      </c>
      <c r="E39" s="88">
        <v>21</v>
      </c>
      <c r="F39" s="147">
        <f t="shared" si="4"/>
        <v>-7</v>
      </c>
      <c r="G39" s="88">
        <v>14</v>
      </c>
      <c r="H39" s="126">
        <f t="shared" si="5"/>
        <v>0</v>
      </c>
    </row>
    <row r="40" spans="2:19" ht="14.25" thickBot="1">
      <c r="B40" s="86" t="s">
        <v>161</v>
      </c>
      <c r="C40" s="87" t="s">
        <v>162</v>
      </c>
      <c r="D40" s="156">
        <v>7</v>
      </c>
      <c r="E40" s="93">
        <v>21</v>
      </c>
      <c r="F40" s="147">
        <f t="shared" si="4"/>
        <v>-14</v>
      </c>
      <c r="G40" s="89" t="s">
        <v>148</v>
      </c>
      <c r="H40" s="130">
        <v>7</v>
      </c>
    </row>
    <row r="41" spans="2:19" ht="14.25" thickTop="1">
      <c r="B41" s="263" t="s">
        <v>136</v>
      </c>
      <c r="C41" s="264"/>
      <c r="D41" s="70">
        <f>SUM(D37:D40)</f>
        <v>42</v>
      </c>
      <c r="E41" s="212">
        <f>SUM(E37:E40)</f>
        <v>63</v>
      </c>
      <c r="F41" s="137">
        <f t="shared" si="4"/>
        <v>-21</v>
      </c>
      <c r="G41" s="212">
        <f>SUM(G37:G40)</f>
        <v>42</v>
      </c>
      <c r="H41" s="131">
        <f t="shared" si="5"/>
        <v>0</v>
      </c>
    </row>
    <row r="42" spans="2:19" s="58" customFormat="1" ht="16.5" customHeight="1">
      <c r="B42" s="260" t="s">
        <v>128</v>
      </c>
      <c r="C42" s="261"/>
      <c r="D42" s="261"/>
      <c r="E42" s="261"/>
      <c r="F42" s="261"/>
      <c r="G42" s="261"/>
      <c r="H42" s="262"/>
      <c r="J42"/>
      <c r="K42"/>
      <c r="L42"/>
      <c r="M42"/>
      <c r="N42"/>
      <c r="O42"/>
      <c r="P42"/>
      <c r="Q42"/>
      <c r="R42"/>
      <c r="S42"/>
    </row>
    <row r="43" spans="2:19" ht="14.25" thickBot="1">
      <c r="B43" s="62" t="s">
        <v>115</v>
      </c>
      <c r="C43" s="48" t="s">
        <v>132</v>
      </c>
      <c r="D43" s="71">
        <v>21</v>
      </c>
      <c r="E43" s="55">
        <v>21</v>
      </c>
      <c r="F43" s="139">
        <f>D43-E43</f>
        <v>0</v>
      </c>
      <c r="G43" s="55">
        <v>21</v>
      </c>
      <c r="H43" s="132">
        <f>D43-G43</f>
        <v>0</v>
      </c>
      <c r="J43" s="58"/>
      <c r="K43" s="58"/>
      <c r="L43" s="58"/>
      <c r="M43" s="58"/>
      <c r="N43" s="58"/>
      <c r="O43" s="58"/>
      <c r="P43" s="58"/>
      <c r="Q43" s="58"/>
      <c r="R43" s="58"/>
      <c r="S43" s="58"/>
    </row>
    <row r="44" spans="2:19" ht="14.25" thickTop="1">
      <c r="B44" s="267" t="s">
        <v>138</v>
      </c>
      <c r="C44" s="268"/>
      <c r="D44" s="70">
        <v>21</v>
      </c>
      <c r="E44" s="54">
        <v>21</v>
      </c>
      <c r="F44" s="133">
        <f>D44-E44</f>
        <v>0</v>
      </c>
      <c r="G44" s="54">
        <v>21</v>
      </c>
      <c r="H44" s="131">
        <f>D44-G44</f>
        <v>0</v>
      </c>
    </row>
    <row r="45" spans="2:19" s="58" customFormat="1" ht="16.5" customHeight="1">
      <c r="B45" s="260" t="s">
        <v>129</v>
      </c>
      <c r="C45" s="261"/>
      <c r="D45" s="261"/>
      <c r="E45" s="261"/>
      <c r="F45" s="261"/>
      <c r="G45" s="261"/>
      <c r="H45" s="262"/>
      <c r="J45"/>
      <c r="K45"/>
      <c r="L45"/>
      <c r="M45"/>
      <c r="N45"/>
      <c r="O45"/>
      <c r="P45"/>
      <c r="Q45"/>
      <c r="R45"/>
      <c r="S45"/>
    </row>
    <row r="46" spans="2:19" ht="14.25" thickBot="1">
      <c r="B46" s="62" t="s">
        <v>124</v>
      </c>
      <c r="C46" s="48" t="s">
        <v>132</v>
      </c>
      <c r="D46" s="71">
        <v>7</v>
      </c>
      <c r="E46" s="55">
        <v>7</v>
      </c>
      <c r="F46" s="139">
        <f>D46-E46</f>
        <v>0</v>
      </c>
      <c r="G46" s="55">
        <v>7</v>
      </c>
      <c r="H46" s="132">
        <f>D46-G46</f>
        <v>0</v>
      </c>
      <c r="J46" s="58"/>
      <c r="K46" s="58"/>
      <c r="L46" s="58"/>
      <c r="M46" s="58"/>
      <c r="N46" s="58"/>
      <c r="O46" s="58"/>
      <c r="P46" s="58"/>
      <c r="Q46" s="58"/>
      <c r="R46" s="58"/>
      <c r="S46" s="58"/>
    </row>
    <row r="47" spans="2:19" ht="14.25" thickTop="1">
      <c r="B47" s="267" t="s">
        <v>138</v>
      </c>
      <c r="C47" s="268"/>
      <c r="D47" s="70">
        <v>7</v>
      </c>
      <c r="E47" s="54">
        <v>7</v>
      </c>
      <c r="F47" s="133">
        <f>D47-E47</f>
        <v>0</v>
      </c>
      <c r="G47" s="54">
        <v>7</v>
      </c>
      <c r="H47" s="131">
        <f>D47-G47</f>
        <v>0</v>
      </c>
    </row>
    <row r="48" spans="2:19" s="58" customFormat="1" ht="16.5" customHeight="1">
      <c r="B48" s="260" t="s">
        <v>130</v>
      </c>
      <c r="C48" s="261"/>
      <c r="D48" s="261"/>
      <c r="E48" s="261"/>
      <c r="F48" s="261"/>
      <c r="G48" s="261"/>
      <c r="H48" s="262"/>
      <c r="J48"/>
      <c r="K48"/>
      <c r="L48"/>
      <c r="M48"/>
      <c r="N48"/>
      <c r="O48"/>
      <c r="P48"/>
      <c r="Q48"/>
      <c r="R48"/>
      <c r="S48"/>
    </row>
    <row r="49" spans="2:19">
      <c r="B49" s="59" t="s">
        <v>105</v>
      </c>
      <c r="C49" s="45" t="s">
        <v>132</v>
      </c>
      <c r="D49" s="67">
        <v>21</v>
      </c>
      <c r="E49" s="52">
        <v>21</v>
      </c>
      <c r="F49" s="134">
        <f>D49-E49</f>
        <v>0</v>
      </c>
      <c r="G49" s="52">
        <v>21</v>
      </c>
      <c r="H49" s="129">
        <f>D49-G49</f>
        <v>0</v>
      </c>
      <c r="J49" s="58"/>
      <c r="K49" s="58"/>
      <c r="L49" s="58"/>
      <c r="M49" s="58"/>
      <c r="N49" s="58"/>
      <c r="O49" s="58"/>
      <c r="P49" s="58"/>
      <c r="Q49" s="58"/>
      <c r="R49" s="58"/>
      <c r="S49" s="58"/>
    </row>
    <row r="50" spans="2:19" ht="14.25" thickBot="1">
      <c r="B50" s="63" t="s">
        <v>108</v>
      </c>
      <c r="C50" s="48" t="s">
        <v>132</v>
      </c>
      <c r="D50" s="69">
        <v>7</v>
      </c>
      <c r="E50" s="49">
        <v>7</v>
      </c>
      <c r="F50" s="138">
        <f>D50-E50</f>
        <v>0</v>
      </c>
      <c r="G50" s="49">
        <v>7</v>
      </c>
      <c r="H50" s="208">
        <f>D50-G50</f>
        <v>0</v>
      </c>
    </row>
    <row r="51" spans="2:19" ht="14.25" thickTop="1">
      <c r="B51" s="267" t="s">
        <v>137</v>
      </c>
      <c r="C51" s="268"/>
      <c r="D51" s="70">
        <v>28</v>
      </c>
      <c r="E51" s="54">
        <v>28</v>
      </c>
      <c r="F51" s="133">
        <f>D51-E51</f>
        <v>0</v>
      </c>
      <c r="G51" s="54">
        <v>28</v>
      </c>
      <c r="H51" s="131">
        <v>28</v>
      </c>
    </row>
    <row r="52" spans="2:19" s="58" customFormat="1" ht="16.5" customHeight="1">
      <c r="B52" s="260" t="s">
        <v>131</v>
      </c>
      <c r="C52" s="261"/>
      <c r="D52" s="261"/>
      <c r="E52" s="261"/>
      <c r="F52" s="261"/>
      <c r="G52" s="261"/>
      <c r="H52" s="262"/>
      <c r="J52"/>
      <c r="K52"/>
      <c r="L52"/>
      <c r="M52"/>
      <c r="N52"/>
      <c r="O52"/>
      <c r="P52"/>
      <c r="Q52"/>
      <c r="R52"/>
      <c r="S52"/>
    </row>
    <row r="53" spans="2:19">
      <c r="B53" s="59" t="s">
        <v>105</v>
      </c>
      <c r="C53" s="45" t="s">
        <v>132</v>
      </c>
      <c r="D53" s="91">
        <v>14</v>
      </c>
      <c r="E53" s="157">
        <v>21</v>
      </c>
      <c r="F53" s="142">
        <f>D53-E53</f>
        <v>-7</v>
      </c>
      <c r="G53" s="158">
        <v>14</v>
      </c>
      <c r="H53" s="129">
        <f>D53-G53</f>
        <v>0</v>
      </c>
      <c r="J53" s="58"/>
      <c r="K53" s="58"/>
      <c r="L53" s="58"/>
      <c r="M53" s="58"/>
      <c r="N53" s="58"/>
      <c r="O53" s="58"/>
      <c r="P53" s="58"/>
      <c r="Q53" s="58"/>
      <c r="R53" s="58"/>
      <c r="S53" s="58"/>
    </row>
    <row r="54" spans="2:19">
      <c r="B54" s="60" t="s">
        <v>115</v>
      </c>
      <c r="C54" s="46" t="s">
        <v>132</v>
      </c>
      <c r="D54" s="153">
        <v>14</v>
      </c>
      <c r="E54" s="159">
        <v>14</v>
      </c>
      <c r="F54" s="147">
        <f t="shared" ref="F54:F57" si="6">D54-E54</f>
        <v>0</v>
      </c>
      <c r="G54" s="160">
        <v>21</v>
      </c>
      <c r="H54" s="127">
        <f t="shared" ref="H54:H58" si="7">D54-G54</f>
        <v>-7</v>
      </c>
    </row>
    <row r="55" spans="2:19">
      <c r="B55" s="60" t="s">
        <v>119</v>
      </c>
      <c r="C55" s="46" t="s">
        <v>132</v>
      </c>
      <c r="D55" s="153">
        <v>14</v>
      </c>
      <c r="E55" s="159">
        <v>14</v>
      </c>
      <c r="F55" s="135">
        <f t="shared" si="6"/>
        <v>0</v>
      </c>
      <c r="G55" s="160">
        <v>14</v>
      </c>
      <c r="H55" s="127">
        <f t="shared" si="7"/>
        <v>0</v>
      </c>
    </row>
    <row r="56" spans="2:19" ht="14.25" thickBot="1">
      <c r="B56" s="61" t="s">
        <v>124</v>
      </c>
      <c r="C56" s="47" t="s">
        <v>132</v>
      </c>
      <c r="D56" s="92">
        <v>7</v>
      </c>
      <c r="E56" s="161">
        <v>14</v>
      </c>
      <c r="F56" s="143">
        <f t="shared" si="6"/>
        <v>-7</v>
      </c>
      <c r="G56" s="162">
        <v>7</v>
      </c>
      <c r="H56" s="207">
        <f t="shared" si="7"/>
        <v>0</v>
      </c>
    </row>
    <row r="57" spans="2:19" ht="14.25" thickTop="1">
      <c r="B57" s="267" t="s">
        <v>165</v>
      </c>
      <c r="C57" s="268"/>
      <c r="D57" s="163">
        <f>SUM(D53:D56)</f>
        <v>49</v>
      </c>
      <c r="E57" s="211">
        <f>SUM(E53:E56)</f>
        <v>63</v>
      </c>
      <c r="F57" s="137">
        <f t="shared" si="6"/>
        <v>-14</v>
      </c>
      <c r="G57" s="210">
        <f>SUM(G53:G56)</f>
        <v>56</v>
      </c>
      <c r="H57" s="209">
        <f t="shared" si="7"/>
        <v>-7</v>
      </c>
    </row>
    <row r="58" spans="2:19" ht="14.25" thickBot="1">
      <c r="B58" s="265" t="s">
        <v>135</v>
      </c>
      <c r="C58" s="266"/>
      <c r="D58" s="164">
        <f>D57+D51+D47+D44+D41+D35+D31+D23</f>
        <v>567</v>
      </c>
      <c r="E58" s="165">
        <f>E57+E51+E47+E44+E41+E35+E31+E23</f>
        <v>658</v>
      </c>
      <c r="F58" s="149">
        <f>D58-E58</f>
        <v>-91</v>
      </c>
      <c r="G58" s="166">
        <f>G57+G51+G47+G44+G41+G35+G31+G23</f>
        <v>567</v>
      </c>
      <c r="H58" s="141">
        <f t="shared" si="7"/>
        <v>0</v>
      </c>
    </row>
    <row r="59" spans="2:19" ht="6" customHeight="1"/>
    <row r="60" spans="2:19">
      <c r="B60" s="78" t="s">
        <v>141</v>
      </c>
    </row>
  </sheetData>
  <mergeCells count="21">
    <mergeCell ref="B58:C58"/>
    <mergeCell ref="B57:C57"/>
    <mergeCell ref="F3:F4"/>
    <mergeCell ref="H3:H4"/>
    <mergeCell ref="B5:H5"/>
    <mergeCell ref="B24:H24"/>
    <mergeCell ref="B52:H52"/>
    <mergeCell ref="B48:H48"/>
    <mergeCell ref="B23:C23"/>
    <mergeCell ref="B31:C31"/>
    <mergeCell ref="B51:C51"/>
    <mergeCell ref="B44:C44"/>
    <mergeCell ref="B47:C47"/>
    <mergeCell ref="B41:C41"/>
    <mergeCell ref="B2:C4"/>
    <mergeCell ref="D2:H2"/>
    <mergeCell ref="B45:H45"/>
    <mergeCell ref="B42:H42"/>
    <mergeCell ref="B36:H36"/>
    <mergeCell ref="B32:H32"/>
    <mergeCell ref="B35:C35"/>
  </mergeCells>
  <phoneticPr fontId="1"/>
  <pageMargins left="1.0629921259842521" right="0.11811023622047244" top="0.74803149606299213" bottom="0.74803149606299213" header="0.31496062992125984" footer="0.31496062992125984"/>
  <pageSetup paperSize="9" scale="95" orientation="portrait" r:id="rId1"/>
  <ignoredErrors>
    <ignoredError sqref="F57:F58 F23 F35 F31 F4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国際線</vt:lpstr>
      <vt:lpstr>国内線</vt:lpstr>
      <vt:lpstr>国際線!Print_Area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matsumotoyuichi</dc:creator>
  <cp:lastModifiedBy>kurimotonaoko</cp:lastModifiedBy>
  <cp:lastPrinted>2016-10-25T10:41:40Z</cp:lastPrinted>
  <dcterms:created xsi:type="dcterms:W3CDTF">2013-04-01T11:01:19Z</dcterms:created>
  <dcterms:modified xsi:type="dcterms:W3CDTF">2016-10-25T10:45:43Z</dcterms:modified>
</cp:coreProperties>
</file>