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v-server\編集\図表用エクセル\"/>
    </mc:Choice>
  </mc:AlternateContent>
  <bookViews>
    <workbookView xWindow="120" yWindow="60" windowWidth="17235" windowHeight="10755"/>
  </bookViews>
  <sheets>
    <sheet name="国際線" sheetId="1" r:id="rId1"/>
    <sheet name="国内線" sheetId="2" r:id="rId2"/>
  </sheets>
  <definedNames>
    <definedName name="_xlnm.Print_Area" localSheetId="0">国際線!$B$2:$J$79</definedName>
  </definedNames>
  <calcPr calcId="152511"/>
</workbook>
</file>

<file path=xl/calcChain.xml><?xml version="1.0" encoding="utf-8"?>
<calcChain xmlns="http://schemas.openxmlformats.org/spreadsheetml/2006/main">
  <c r="F35" i="2" l="1"/>
  <c r="G59" i="2"/>
  <c r="E59" i="2"/>
  <c r="D59" i="2"/>
  <c r="F59" i="2" s="1"/>
  <c r="H54" i="2"/>
  <c r="H56" i="2"/>
  <c r="H57" i="2"/>
  <c r="H58" i="2"/>
  <c r="H53" i="2"/>
  <c r="F54" i="2"/>
  <c r="F56" i="2"/>
  <c r="F57" i="2"/>
  <c r="F58" i="2"/>
  <c r="F53" i="2"/>
  <c r="F51" i="2"/>
  <c r="F50" i="2"/>
  <c r="F49" i="2"/>
  <c r="F47" i="2"/>
  <c r="F46" i="2"/>
  <c r="H47" i="2"/>
  <c r="H46" i="2"/>
  <c r="H44" i="2"/>
  <c r="F44" i="2"/>
  <c r="H43" i="2"/>
  <c r="F43" i="2"/>
  <c r="H38" i="2"/>
  <c r="H39" i="2"/>
  <c r="H41" i="2"/>
  <c r="H37" i="2"/>
  <c r="F38" i="2"/>
  <c r="F39" i="2"/>
  <c r="F41" i="2"/>
  <c r="F37" i="2"/>
  <c r="H59" i="2" l="1"/>
  <c r="H34" i="2"/>
  <c r="F34" i="2"/>
  <c r="H33" i="2"/>
  <c r="F33" i="2"/>
  <c r="H31" i="2"/>
  <c r="F28" i="2"/>
  <c r="F29" i="2"/>
  <c r="F30" i="2"/>
  <c r="F31" i="2"/>
  <c r="F25" i="2"/>
  <c r="H23" i="2"/>
  <c r="F23" i="2"/>
  <c r="F7" i="2"/>
  <c r="F8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6" i="2"/>
  <c r="H7" i="2"/>
  <c r="H8" i="2"/>
  <c r="H6" i="2"/>
  <c r="H11" i="2"/>
  <c r="H12" i="2"/>
  <c r="H13" i="2"/>
  <c r="H14" i="2"/>
  <c r="H15" i="2"/>
  <c r="H16" i="2"/>
  <c r="H17" i="2"/>
  <c r="H18" i="2"/>
  <c r="H19" i="2"/>
  <c r="H20" i="2"/>
  <c r="H21" i="2"/>
  <c r="H22" i="2"/>
  <c r="H10" i="2"/>
  <c r="E79" i="1"/>
  <c r="F79" i="1"/>
  <c r="G46" i="1"/>
  <c r="G45" i="1"/>
  <c r="G44" i="1"/>
  <c r="G38" i="1"/>
  <c r="I38" i="1"/>
  <c r="I37" i="1"/>
  <c r="I36" i="1"/>
  <c r="I35" i="1"/>
  <c r="I34" i="1"/>
  <c r="I33" i="1"/>
  <c r="I32" i="1"/>
  <c r="I30" i="1"/>
  <c r="I27" i="1"/>
  <c r="I21" i="1"/>
  <c r="I17" i="1"/>
  <c r="G22" i="1"/>
  <c r="G9" i="1"/>
  <c r="H79" i="1"/>
  <c r="G7" i="1"/>
  <c r="I6" i="1"/>
  <c r="I7" i="1"/>
  <c r="I10" i="1"/>
  <c r="I11" i="1"/>
  <c r="I78" i="1" l="1"/>
  <c r="I77" i="1"/>
  <c r="I75" i="1"/>
  <c r="I74" i="1"/>
  <c r="I73" i="1"/>
  <c r="I71" i="1"/>
  <c r="I70" i="1"/>
  <c r="I66" i="1"/>
  <c r="I67" i="1"/>
  <c r="I68" i="1"/>
  <c r="I64" i="1"/>
  <c r="I54" i="1"/>
  <c r="I56" i="1"/>
  <c r="I57" i="1"/>
  <c r="I58" i="1"/>
  <c r="I59" i="1"/>
  <c r="I60" i="1"/>
  <c r="I61" i="1"/>
  <c r="I62" i="1"/>
  <c r="I53" i="1"/>
  <c r="I43" i="1"/>
  <c r="I47" i="1"/>
  <c r="I48" i="1"/>
  <c r="I49" i="1"/>
  <c r="I50" i="1"/>
  <c r="I51" i="1"/>
  <c r="I42" i="1"/>
  <c r="I14" i="1"/>
  <c r="I15" i="1"/>
  <c r="I16" i="1"/>
  <c r="I18" i="1"/>
  <c r="I19" i="1"/>
  <c r="I20" i="1"/>
  <c r="I23" i="1"/>
  <c r="I24" i="1"/>
  <c r="I25" i="1"/>
  <c r="I26" i="1"/>
  <c r="I28" i="1"/>
  <c r="I29" i="1"/>
  <c r="I40" i="1"/>
  <c r="I13" i="1"/>
  <c r="G78" i="1"/>
  <c r="G77" i="1"/>
  <c r="G75" i="1"/>
  <c r="G74" i="1"/>
  <c r="G73" i="1"/>
  <c r="G71" i="1"/>
  <c r="G70" i="1"/>
  <c r="G66" i="1"/>
  <c r="G67" i="1"/>
  <c r="G68" i="1"/>
  <c r="G64" i="1"/>
  <c r="G54" i="1"/>
  <c r="G56" i="1"/>
  <c r="G57" i="1"/>
  <c r="G58" i="1"/>
  <c r="G59" i="1"/>
  <c r="G60" i="1"/>
  <c r="G61" i="1"/>
  <c r="G62" i="1"/>
  <c r="G53" i="1"/>
  <c r="G43" i="1"/>
  <c r="G47" i="1"/>
  <c r="G48" i="1"/>
  <c r="G49" i="1"/>
  <c r="G50" i="1"/>
  <c r="G51" i="1"/>
  <c r="G42" i="1"/>
  <c r="G14" i="1"/>
  <c r="G15" i="1"/>
  <c r="G16" i="1"/>
  <c r="G18" i="1"/>
  <c r="G17" i="1"/>
  <c r="G19" i="1"/>
  <c r="G20" i="1"/>
  <c r="G21" i="1"/>
  <c r="G23" i="1"/>
  <c r="G24" i="1"/>
  <c r="G25" i="1"/>
  <c r="G26" i="1"/>
  <c r="G27" i="1"/>
  <c r="G28" i="1"/>
  <c r="G29" i="1"/>
  <c r="G30" i="1"/>
  <c r="G32" i="1"/>
  <c r="G33" i="1"/>
  <c r="G34" i="1"/>
  <c r="G35" i="1"/>
  <c r="G36" i="1"/>
  <c r="G37" i="1"/>
  <c r="G39" i="1"/>
  <c r="G40" i="1"/>
  <c r="G13" i="1"/>
  <c r="G10" i="1"/>
  <c r="G11" i="1"/>
  <c r="G6" i="1"/>
  <c r="I79" i="1" l="1"/>
  <c r="G79" i="1"/>
</calcChain>
</file>

<file path=xl/sharedStrings.xml><?xml version="1.0" encoding="utf-8"?>
<sst xmlns="http://schemas.openxmlformats.org/spreadsheetml/2006/main" count="338" uniqueCount="188">
  <si>
    <t>大韓航空</t>
    <rPh sb="0" eb="4">
      <t>ダイカンコウクウ</t>
    </rPh>
    <phoneticPr fontId="1"/>
  </si>
  <si>
    <t>アシアナ航空</t>
    <rPh sb="4" eb="6">
      <t>コウクウ</t>
    </rPh>
    <phoneticPr fontId="1"/>
  </si>
  <si>
    <t>チェジュ航空</t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</si>
  <si>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</si>
  <si>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中国国際航空</t>
    <rPh sb="0" eb="6">
      <t>チュウゴクコクサイコウクウ</t>
    </rPh>
    <phoneticPr fontId="1"/>
  </si>
  <si>
    <t>エティハド航空</t>
    <rPh sb="5" eb="7">
      <t>コウクウ</t>
    </rPh>
    <phoneticPr fontId="1"/>
  </si>
  <si>
    <t>日本航空</t>
    <rPh sb="0" eb="4">
      <t>ニホンコウクウ</t>
    </rPh>
    <phoneticPr fontId="1"/>
  </si>
  <si>
    <t>中国東方航空</t>
    <rPh sb="0" eb="6">
      <t>チュウゴクトウホウコウクウ</t>
    </rPh>
    <phoneticPr fontId="1"/>
  </si>
  <si>
    <t>キャセイパシフィック航空</t>
    <rPh sb="10" eb="12">
      <t>コウクウ</t>
    </rPh>
    <phoneticPr fontId="1"/>
  </si>
  <si>
    <t>タイ国際航空</t>
    <rPh sb="2" eb="6">
      <t>コクサイコウクウ</t>
    </rPh>
    <phoneticPr fontId="1"/>
  </si>
  <si>
    <t>デルタ航空</t>
    <rPh sb="3" eb="5">
      <t>コウクウ</t>
    </rPh>
    <phoneticPr fontId="1"/>
  </si>
  <si>
    <t>フィリピン航空</t>
    <rPh sb="5" eb="7">
      <t>コウクウ</t>
    </rPh>
    <phoneticPr fontId="1"/>
  </si>
  <si>
    <t>ベトナム航空</t>
    <rPh sb="4" eb="6">
      <t>コウクウ</t>
    </rPh>
    <phoneticPr fontId="1"/>
  </si>
  <si>
    <t>シンガポール航空</t>
    <rPh sb="6" eb="8">
      <t>コウクウ</t>
    </rPh>
    <phoneticPr fontId="1"/>
  </si>
  <si>
    <t>ユナイテッド航空</t>
    <rPh sb="6" eb="8">
      <t>コウクウ</t>
    </rPh>
    <phoneticPr fontId="1"/>
  </si>
  <si>
    <t>ルフトハンザ・ドイツ航空</t>
    <rPh sb="10" eb="12">
      <t>コウクウ</t>
    </rPh>
    <phoneticPr fontId="1"/>
  </si>
  <si>
    <t>釜山</t>
    <rPh sb="0" eb="2">
      <t>プサン</t>
    </rPh>
    <phoneticPr fontId="1"/>
  </si>
  <si>
    <t>長春</t>
    <rPh sb="0" eb="2">
      <t>チョウシュン</t>
    </rPh>
    <phoneticPr fontId="1"/>
  </si>
  <si>
    <t>大連</t>
    <rPh sb="0" eb="2">
      <t>ダイレン</t>
    </rPh>
    <phoneticPr fontId="1"/>
  </si>
  <si>
    <t>北京</t>
    <rPh sb="0" eb="2">
      <t>ペキン</t>
    </rPh>
    <phoneticPr fontId="1"/>
  </si>
  <si>
    <t>北京／アブダビ</t>
    <rPh sb="0" eb="2">
      <t>ペキン</t>
    </rPh>
    <phoneticPr fontId="1"/>
  </si>
  <si>
    <t>ソウル（仁川）</t>
    <rPh sb="4" eb="6">
      <t>インチョン</t>
    </rPh>
    <phoneticPr fontId="1"/>
  </si>
  <si>
    <t>ソウル（金浦）</t>
    <rPh sb="4" eb="6">
      <t>キンポ</t>
    </rPh>
    <phoneticPr fontId="1"/>
  </si>
  <si>
    <t>青島／北京</t>
    <rPh sb="0" eb="2">
      <t>チンタオ</t>
    </rPh>
    <rPh sb="3" eb="5">
      <t>ペキン</t>
    </rPh>
    <phoneticPr fontId="1"/>
  </si>
  <si>
    <t>天津</t>
    <rPh sb="0" eb="2">
      <t>テンシン</t>
    </rPh>
    <phoneticPr fontId="1"/>
  </si>
  <si>
    <t>香港</t>
    <rPh sb="0" eb="2">
      <t>ホンコン</t>
    </rPh>
    <phoneticPr fontId="1"/>
  </si>
  <si>
    <t>グアム</t>
    <phoneticPr fontId="1"/>
  </si>
  <si>
    <t>ホノルル</t>
    <phoneticPr fontId="1"/>
  </si>
  <si>
    <t>デトロイト</t>
    <phoneticPr fontId="1"/>
  </si>
  <si>
    <t>フランクフルト</t>
    <phoneticPr fontId="1"/>
  </si>
  <si>
    <t>ヘルシンキ</t>
    <phoneticPr fontId="1"/>
  </si>
  <si>
    <t>航空会社</t>
    <rPh sb="0" eb="4">
      <t>コウクウガイシャ</t>
    </rPh>
    <phoneticPr fontId="1"/>
  </si>
  <si>
    <t>KE</t>
    <phoneticPr fontId="1"/>
  </si>
  <si>
    <t>NH</t>
    <phoneticPr fontId="1"/>
  </si>
  <si>
    <t>OZ</t>
    <phoneticPr fontId="1"/>
  </si>
  <si>
    <t>7C</t>
    <phoneticPr fontId="1"/>
  </si>
  <si>
    <t>EY</t>
    <phoneticPr fontId="1"/>
  </si>
  <si>
    <t>CX</t>
    <phoneticPr fontId="1"/>
  </si>
  <si>
    <t>DL</t>
    <phoneticPr fontId="1"/>
  </si>
  <si>
    <t>UA</t>
    <phoneticPr fontId="1"/>
  </si>
  <si>
    <t>LH</t>
    <phoneticPr fontId="1"/>
  </si>
  <si>
    <t>AY</t>
    <phoneticPr fontId="1"/>
  </si>
  <si>
    <t>フィンエアー</t>
    <phoneticPr fontId="1"/>
  </si>
  <si>
    <t>路線</t>
    <rPh sb="0" eb="2">
      <t>ロセン</t>
    </rPh>
    <phoneticPr fontId="1"/>
  </si>
  <si>
    <t>合計</t>
    <rPh sb="0" eb="2">
      <t>ゴウケイ</t>
    </rPh>
    <phoneticPr fontId="1"/>
  </si>
  <si>
    <t>小計</t>
    <rPh sb="0" eb="2">
      <t>ショウケイ</t>
    </rPh>
    <phoneticPr fontId="1"/>
  </si>
  <si>
    <t>ビーチリゾート</t>
    <phoneticPr fontId="1"/>
  </si>
  <si>
    <t>北米</t>
    <rPh sb="0" eb="2">
      <t>ホクベイ</t>
    </rPh>
    <phoneticPr fontId="1"/>
  </si>
  <si>
    <t>欧州</t>
    <rPh sb="0" eb="2">
      <t>オウシュウ</t>
    </rPh>
    <phoneticPr fontId="1"/>
  </si>
  <si>
    <t>中東</t>
    <rPh sb="0" eb="2">
      <t>チュウトウ</t>
    </rPh>
    <phoneticPr fontId="1"/>
  </si>
  <si>
    <t>韓国</t>
    <rPh sb="0" eb="2">
      <t>カンコク</t>
    </rPh>
    <phoneticPr fontId="1"/>
  </si>
  <si>
    <t>中国</t>
    <phoneticPr fontId="1"/>
  </si>
  <si>
    <t>東南アジア</t>
    <rPh sb="0" eb="2">
      <t>トウナン</t>
    </rPh>
    <phoneticPr fontId="1"/>
  </si>
  <si>
    <t>増減</t>
    <rPh sb="0" eb="2">
      <t>ゾウゲン</t>
    </rPh>
    <phoneticPr fontId="1"/>
  </si>
  <si>
    <t>備考</t>
    <rPh sb="0" eb="2">
      <t>ビコウ</t>
    </rPh>
    <phoneticPr fontId="1"/>
  </si>
  <si>
    <t>台湾・香港</t>
    <rPh sb="0" eb="2">
      <t>タイワン</t>
    </rPh>
    <rPh sb="3" eb="5">
      <t>ホンコン</t>
    </rPh>
    <phoneticPr fontId="1"/>
  </si>
  <si>
    <t>香港エクスプレス</t>
    <rPh sb="0" eb="2">
      <t>ホンコン</t>
    </rPh>
    <phoneticPr fontId="1"/>
  </si>
  <si>
    <t>UO</t>
    <phoneticPr fontId="1"/>
  </si>
  <si>
    <t>計画値</t>
    <rPh sb="0" eb="3">
      <t>ケイカクチ</t>
    </rPh>
    <phoneticPr fontId="1"/>
  </si>
  <si>
    <t>日本航空</t>
    <rPh sb="0" eb="4">
      <t>ニホンコウクウ</t>
    </rPh>
    <phoneticPr fontId="1"/>
  </si>
  <si>
    <t>全日本空輸</t>
    <rPh sb="0" eb="5">
      <t>ゼンニホンクウユ</t>
    </rPh>
    <phoneticPr fontId="1"/>
  </si>
  <si>
    <t>NH</t>
    <phoneticPr fontId="1"/>
  </si>
  <si>
    <t>JL</t>
    <phoneticPr fontId="1"/>
  </si>
  <si>
    <t>上海（浦東）</t>
    <rPh sb="0" eb="2">
      <t>シャンハイ</t>
    </rPh>
    <rPh sb="3" eb="5">
      <t>ウラヒガシ</t>
    </rPh>
    <phoneticPr fontId="1"/>
  </si>
  <si>
    <t>CA</t>
    <phoneticPr fontId="1"/>
  </si>
  <si>
    <t>MU</t>
    <phoneticPr fontId="1"/>
  </si>
  <si>
    <t>CZ</t>
    <phoneticPr fontId="1"/>
  </si>
  <si>
    <t>春秋航空</t>
    <rPh sb="0" eb="4">
      <t>シュンジュウコウクウ</t>
    </rPh>
    <phoneticPr fontId="1"/>
  </si>
  <si>
    <t>9C</t>
    <phoneticPr fontId="1"/>
  </si>
  <si>
    <t>上海吉祥航空</t>
    <rPh sb="0" eb="6">
      <t>シャンハイキッショウコウクウ</t>
    </rPh>
    <phoneticPr fontId="1"/>
  </si>
  <si>
    <t>HO</t>
    <phoneticPr fontId="1"/>
  </si>
  <si>
    <t>EY</t>
    <phoneticPr fontId="1"/>
  </si>
  <si>
    <t>中国南方航空</t>
    <rPh sb="0" eb="2">
      <t>チュウゴク</t>
    </rPh>
    <rPh sb="2" eb="4">
      <t>ナンポウ</t>
    </rPh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</si>
  <si>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</si>
  <si>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中国東方航空</t>
    <rPh sb="0" eb="6">
      <t>チュウゴクトウホウコウクウ</t>
    </rPh>
    <phoneticPr fontId="1"/>
  </si>
  <si>
    <t>春秋航空</t>
    <rPh sb="0" eb="4">
      <t>シュンジュウコウクウ</t>
    </rPh>
    <phoneticPr fontId="1"/>
  </si>
  <si>
    <t>上海（浦東）</t>
    <rPh sb="0" eb="2">
      <t>シャンハイ</t>
    </rPh>
    <rPh sb="3" eb="5">
      <t>ウラヒガシ</t>
    </rPh>
    <phoneticPr fontId="1"/>
  </si>
  <si>
    <t>上海（浦東）／西安</t>
    <rPh sb="0" eb="2">
      <t>シャンハイ</t>
    </rPh>
    <rPh sb="3" eb="5">
      <t>ウラヒガシ</t>
    </rPh>
    <rPh sb="7" eb="9">
      <t>セイアン</t>
    </rPh>
    <phoneticPr fontId="1"/>
  </si>
  <si>
    <t>上海（浦東）／武漢</t>
    <rPh sb="0" eb="2">
      <t>シャンハイ</t>
    </rPh>
    <rPh sb="3" eb="5">
      <t>ウラヒガシ</t>
    </rPh>
    <rPh sb="7" eb="9">
      <t>ブカン</t>
    </rPh>
    <phoneticPr fontId="1"/>
  </si>
  <si>
    <t>上海（浦東）／福州</t>
    <rPh sb="0" eb="2">
      <t>シャンハイ</t>
    </rPh>
    <rPh sb="3" eb="5">
      <t>ウラヒガシ</t>
    </rPh>
    <rPh sb="7" eb="9">
      <t>フクシュウ</t>
    </rPh>
    <phoneticPr fontId="1"/>
  </si>
  <si>
    <t>瀋陽</t>
    <rPh sb="0" eb="2">
      <t>シンヨウ</t>
    </rPh>
    <phoneticPr fontId="1"/>
  </si>
  <si>
    <t>武漢</t>
    <rPh sb="0" eb="2">
      <t>ブカン</t>
    </rPh>
    <phoneticPr fontId="1"/>
  </si>
  <si>
    <t>煙台／太原</t>
    <rPh sb="0" eb="2">
      <t>エンダイ</t>
    </rPh>
    <rPh sb="3" eb="5">
      <t>タハラ</t>
    </rPh>
    <phoneticPr fontId="1"/>
  </si>
  <si>
    <t>長沙／昆明</t>
    <rPh sb="0" eb="2">
      <t>チョウサ</t>
    </rPh>
    <rPh sb="3" eb="5">
      <t>コンメイ</t>
    </rPh>
    <phoneticPr fontId="1"/>
  </si>
  <si>
    <t>ハルビン</t>
    <phoneticPr fontId="1"/>
  </si>
  <si>
    <t>合肥</t>
    <rPh sb="0" eb="1">
      <t>ゴウ</t>
    </rPh>
    <rPh sb="1" eb="2">
      <t>コ</t>
    </rPh>
    <phoneticPr fontId="1"/>
  </si>
  <si>
    <t>石家荘／フフホト</t>
    <rPh sb="0" eb="3">
      <t>セッカソウ</t>
    </rPh>
    <phoneticPr fontId="1"/>
  </si>
  <si>
    <t>常州／銀川</t>
    <rPh sb="0" eb="2">
      <t>ジョウシュウ</t>
    </rPh>
    <rPh sb="3" eb="5">
      <t>ギンカワ</t>
    </rPh>
    <phoneticPr fontId="1"/>
  </si>
  <si>
    <t>チャイナエアライン</t>
    <phoneticPr fontId="1"/>
  </si>
  <si>
    <t>CI</t>
    <phoneticPr fontId="1"/>
  </si>
  <si>
    <t>全日空</t>
    <rPh sb="0" eb="3">
      <t>ゼンニックウ</t>
    </rPh>
    <phoneticPr fontId="1"/>
  </si>
  <si>
    <t>CX</t>
    <phoneticPr fontId="1"/>
  </si>
  <si>
    <t>PR</t>
    <phoneticPr fontId="1"/>
  </si>
  <si>
    <t>セブパシフィック航空</t>
    <rPh sb="8" eb="10">
      <t>コウクウ</t>
    </rPh>
    <phoneticPr fontId="1"/>
  </si>
  <si>
    <t>5J</t>
    <phoneticPr fontId="1"/>
  </si>
  <si>
    <t>VN</t>
    <phoneticPr fontId="1"/>
  </si>
  <si>
    <t>TG</t>
    <phoneticPr fontId="1"/>
  </si>
  <si>
    <t>SQ</t>
    <phoneticPr fontId="1"/>
  </si>
  <si>
    <t>マニラ</t>
    <phoneticPr fontId="1"/>
  </si>
  <si>
    <t>セブ</t>
    <phoneticPr fontId="1"/>
  </si>
  <si>
    <t>ハノイ</t>
    <phoneticPr fontId="1"/>
  </si>
  <si>
    <t>ホーチミン</t>
    <phoneticPr fontId="1"/>
  </si>
  <si>
    <t>バンコク</t>
    <phoneticPr fontId="1"/>
  </si>
  <si>
    <t>シンガポール</t>
    <phoneticPr fontId="1"/>
  </si>
  <si>
    <t>DL</t>
    <phoneticPr fontId="1"/>
  </si>
  <si>
    <t>15年冬</t>
    <rPh sb="2" eb="3">
      <t>ネン</t>
    </rPh>
    <rPh sb="3" eb="4">
      <t>フユ</t>
    </rPh>
    <phoneticPr fontId="1"/>
  </si>
  <si>
    <t>15年夏</t>
    <rPh sb="2" eb="4">
      <t>ネンナツ</t>
    </rPh>
    <phoneticPr fontId="1"/>
  </si>
  <si>
    <t>10月実績
（ピーク）</t>
    <rPh sb="2" eb="5">
      <t>ガツジッセキ</t>
    </rPh>
    <phoneticPr fontId="1"/>
  </si>
  <si>
    <t>－</t>
  </si>
  <si>
    <t>-</t>
  </si>
  <si>
    <t>路線</t>
    <rPh sb="0" eb="2">
      <t>ロセン</t>
    </rPh>
    <phoneticPr fontId="1"/>
  </si>
  <si>
    <t>週間運航便数</t>
    <rPh sb="0" eb="2">
      <t>シュウカン</t>
    </rPh>
    <rPh sb="2" eb="6">
      <t>ウンコウビンスウ</t>
    </rPh>
    <phoneticPr fontId="1"/>
  </si>
  <si>
    <t>8月実績
（ピーク時）</t>
    <phoneticPr fontId="1"/>
  </si>
  <si>
    <t>新千歳</t>
    <rPh sb="0" eb="3">
      <t>シンチトセ</t>
    </rPh>
    <phoneticPr fontId="1"/>
  </si>
  <si>
    <t>女満別</t>
    <rPh sb="0" eb="2">
      <t>オンナマン</t>
    </rPh>
    <rPh sb="2" eb="3">
      <t>ベツ</t>
    </rPh>
    <phoneticPr fontId="1"/>
  </si>
  <si>
    <t>旭川</t>
    <rPh sb="0" eb="2">
      <t>アサヒカワ</t>
    </rPh>
    <phoneticPr fontId="1"/>
  </si>
  <si>
    <t>函館</t>
    <rPh sb="0" eb="2">
      <t>ハコダテ</t>
    </rPh>
    <phoneticPr fontId="1"/>
  </si>
  <si>
    <t>秋田</t>
    <rPh sb="0" eb="2">
      <t>アキタ</t>
    </rPh>
    <phoneticPr fontId="1"/>
  </si>
  <si>
    <t>仙台</t>
    <rPh sb="0" eb="2">
      <t>センダイ</t>
    </rPh>
    <phoneticPr fontId="1"/>
  </si>
  <si>
    <t>新潟</t>
    <rPh sb="0" eb="2">
      <t>ニイガタ</t>
    </rPh>
    <phoneticPr fontId="1"/>
  </si>
  <si>
    <t>成田</t>
    <rPh sb="0" eb="2">
      <t>ナリタ</t>
    </rPh>
    <phoneticPr fontId="1"/>
  </si>
  <si>
    <t>羽田</t>
    <rPh sb="0" eb="2">
      <t>ハネダ</t>
    </rPh>
    <phoneticPr fontId="1"/>
  </si>
  <si>
    <t>松山</t>
    <rPh sb="0" eb="2">
      <t>マツヤマ</t>
    </rPh>
    <phoneticPr fontId="1"/>
  </si>
  <si>
    <t>福岡</t>
    <rPh sb="0" eb="2">
      <t>フクオカ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</si>
  <si>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</si>
  <si>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</si>
  <si>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</si>
  <si>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</si>
  <si>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石垣</t>
    <rPh sb="0" eb="2">
      <t>イシガキ</t>
    </rPh>
    <phoneticPr fontId="1"/>
  </si>
  <si>
    <t>釧路</t>
    <rPh sb="0" eb="2">
      <t>クシロ</t>
    </rPh>
    <phoneticPr fontId="1"/>
  </si>
  <si>
    <t>帯広</t>
    <rPh sb="0" eb="2">
      <t>オビヒロ</t>
    </rPh>
    <phoneticPr fontId="1"/>
  </si>
  <si>
    <t>大分</t>
    <rPh sb="0" eb="2">
      <t>オオイタ</t>
    </rPh>
    <phoneticPr fontId="1"/>
  </si>
  <si>
    <t>那覇</t>
    <rPh sb="0" eb="2">
      <t>ナハ</t>
    </rPh>
    <phoneticPr fontId="1"/>
  </si>
  <si>
    <t>全日空（NH）</t>
    <rPh sb="0" eb="3">
      <t>ゼンニックウ</t>
    </rPh>
    <phoneticPr fontId="1"/>
  </si>
  <si>
    <t>日本航空（JL）</t>
    <rPh sb="0" eb="4">
      <t>ニホンコウクウ</t>
    </rPh>
    <phoneticPr fontId="1"/>
  </si>
  <si>
    <t>スカイマーク（BC）</t>
    <phoneticPr fontId="1"/>
  </si>
  <si>
    <t>スターフライヤー（7G）</t>
    <phoneticPr fontId="1"/>
  </si>
  <si>
    <t>ソラシドエア（6J）</t>
    <phoneticPr fontId="1"/>
  </si>
  <si>
    <t>エア・ドゥ（HD）</t>
    <phoneticPr fontId="1"/>
  </si>
  <si>
    <t>ジェットスター・ジャパン（GK）</t>
    <phoneticPr fontId="1"/>
  </si>
  <si>
    <t>◎</t>
    <phoneticPr fontId="1"/>
  </si>
  <si>
    <t>増減</t>
    <rPh sb="0" eb="2">
      <t>ゾウゲン</t>
    </rPh>
    <phoneticPr fontId="1"/>
  </si>
  <si>
    <t>小計　　　　　　　16都市</t>
    <rPh sb="0" eb="2">
      <t>ショウケイ</t>
    </rPh>
    <rPh sb="11" eb="13">
      <t>トシ</t>
    </rPh>
    <phoneticPr fontId="1"/>
  </si>
  <si>
    <t>合計　　　　　　　18都市</t>
    <rPh sb="0" eb="2">
      <t>ゴウケイ</t>
    </rPh>
    <rPh sb="11" eb="13">
      <t>トシ</t>
    </rPh>
    <phoneticPr fontId="1"/>
  </si>
  <si>
    <t>小計　　　　　　　　4都市</t>
    <rPh sb="11" eb="13">
      <t>トシ</t>
    </rPh>
    <phoneticPr fontId="1"/>
  </si>
  <si>
    <t>小計　　　　　　　　2都市</t>
    <rPh sb="11" eb="13">
      <t>トシ</t>
    </rPh>
    <phoneticPr fontId="1"/>
  </si>
  <si>
    <t>小計　　　　　　　　1都市</t>
    <rPh sb="11" eb="13">
      <t>トシ</t>
    </rPh>
    <phoneticPr fontId="1"/>
  </si>
  <si>
    <t>台北（桃園）</t>
    <rPh sb="0" eb="2">
      <t>タイペイ</t>
    </rPh>
    <rPh sb="3" eb="5">
      <t>モモソノ</t>
    </rPh>
    <phoneticPr fontId="1"/>
  </si>
  <si>
    <t>台北（桃園）／香港</t>
    <rPh sb="0" eb="2">
      <t>タイペイ</t>
    </rPh>
    <rPh sb="3" eb="5">
      <t>モモソノ</t>
    </rPh>
    <rPh sb="7" eb="9">
      <t>ホンコン</t>
    </rPh>
    <phoneticPr fontId="1"/>
  </si>
  <si>
    <t>◎：複数社が就航している路線</t>
    <rPh sb="2" eb="5">
      <t>フクスウシャ</t>
    </rPh>
    <rPh sb="6" eb="8">
      <t>シュウコウ</t>
    </rPh>
    <rPh sb="12" eb="14">
      <t>ロセン</t>
    </rPh>
    <phoneticPr fontId="1"/>
  </si>
  <si>
    <t>3月実績
（ピーク）</t>
    <rPh sb="1" eb="4">
      <t>ガツジッセキ</t>
    </rPh>
    <phoneticPr fontId="1"/>
  </si>
  <si>
    <t>貴陽</t>
    <rPh sb="0" eb="2">
      <t>キヨウ</t>
    </rPh>
    <phoneticPr fontId="1"/>
  </si>
  <si>
    <t>寧波</t>
    <rPh sb="0" eb="2">
      <t>ネイハ</t>
    </rPh>
    <phoneticPr fontId="1"/>
  </si>
  <si>
    <t>Vエアー</t>
    <phoneticPr fontId="1"/>
  </si>
  <si>
    <t>7C</t>
    <phoneticPr fontId="1"/>
  </si>
  <si>
    <t>ソウル（仁川）</t>
    <rPh sb="4" eb="6">
      <t>ニガワ</t>
    </rPh>
    <phoneticPr fontId="1"/>
  </si>
  <si>
    <t>－</t>
    <phoneticPr fontId="1"/>
  </si>
  <si>
    <t>深セン航空</t>
    <rPh sb="0" eb="1">
      <t>シン</t>
    </rPh>
    <rPh sb="3" eb="5">
      <t>コウクウ</t>
    </rPh>
    <phoneticPr fontId="1"/>
  </si>
  <si>
    <t>ZH</t>
    <phoneticPr fontId="1"/>
  </si>
  <si>
    <t>南通</t>
    <rPh sb="0" eb="2">
      <t>ナンツウ</t>
    </rPh>
    <phoneticPr fontId="1"/>
  </si>
  <si>
    <t>ZV</t>
    <phoneticPr fontId="1"/>
  </si>
  <si>
    <t>ジェットスター・ジャパン</t>
    <phoneticPr fontId="1"/>
  </si>
  <si>
    <t>GK</t>
    <phoneticPr fontId="1"/>
  </si>
  <si>
    <t>タイガーエア台湾</t>
    <rPh sb="6" eb="8">
      <t>タイワン</t>
    </rPh>
    <phoneticPr fontId="1"/>
  </si>
  <si>
    <t>IT</t>
    <phoneticPr fontId="1"/>
  </si>
  <si>
    <t>台北（桃園）</t>
    <rPh sb="0" eb="2">
      <t>タイペイ</t>
    </rPh>
    <rPh sb="3" eb="5">
      <t>トウエン</t>
    </rPh>
    <phoneticPr fontId="1"/>
  </si>
  <si>
    <t>マニラ</t>
    <phoneticPr fontId="1"/>
  </si>
  <si>
    <t>16年夏</t>
    <rPh sb="2" eb="3">
      <t>ネン</t>
    </rPh>
    <rPh sb="3" eb="4">
      <t>ナツ</t>
    </rPh>
    <phoneticPr fontId="1"/>
  </si>
  <si>
    <t>上海（浦東）／広州</t>
    <rPh sb="0" eb="2">
      <t>シャンハイ</t>
    </rPh>
    <rPh sb="3" eb="5">
      <t>ウラヒガシ</t>
    </rPh>
    <rPh sb="7" eb="9">
      <t>コウシュウ</t>
    </rPh>
    <phoneticPr fontId="1"/>
  </si>
  <si>
    <t>上海（浦東）／長沙</t>
    <rPh sb="0" eb="2">
      <t>シャンハイ</t>
    </rPh>
    <rPh sb="3" eb="5">
      <t>プードン</t>
    </rPh>
    <rPh sb="7" eb="9">
      <t>チョウサ</t>
    </rPh>
    <phoneticPr fontId="1"/>
  </si>
  <si>
    <t>16.03.27より上海経由へ変更</t>
    <rPh sb="10" eb="14">
      <t>シャンハイケイユ</t>
    </rPh>
    <rPh sb="15" eb="17">
      <t>ヘンコウ</t>
    </rPh>
    <phoneticPr fontId="1"/>
  </si>
  <si>
    <t>16.03.27より週3便</t>
    <rPh sb="10" eb="11">
      <t>シュウ</t>
    </rPh>
    <rPh sb="12" eb="13">
      <t>ビン</t>
    </rPh>
    <phoneticPr fontId="1"/>
  </si>
  <si>
    <t>16.03.27より週2便</t>
    <rPh sb="10" eb="11">
      <t>シュウ</t>
    </rPh>
    <rPh sb="12" eb="13">
      <t>ビン</t>
    </rPh>
    <phoneticPr fontId="1"/>
  </si>
  <si>
    <t>16.03.27より運休</t>
    <rPh sb="10" eb="12">
      <t>ウンキュウ</t>
    </rPh>
    <phoneticPr fontId="1"/>
  </si>
  <si>
    <t>16.04.12より週3便</t>
    <rPh sb="10" eb="11">
      <t>シュウ</t>
    </rPh>
    <rPh sb="12" eb="13">
      <t>ビン</t>
    </rPh>
    <phoneticPr fontId="1"/>
  </si>
  <si>
    <t>16.03.02より週7便</t>
    <rPh sb="10" eb="11">
      <t>シュウ</t>
    </rPh>
    <rPh sb="12" eb="13">
      <t>ビン</t>
    </rPh>
    <phoneticPr fontId="1"/>
  </si>
  <si>
    <t>16.03.27より週7便</t>
    <rPh sb="10" eb="11">
      <t>シュウ</t>
    </rPh>
    <rPh sb="12" eb="13">
      <t>ビン</t>
    </rPh>
    <phoneticPr fontId="1"/>
  </si>
  <si>
    <t>16.04.01より週4便</t>
    <rPh sb="10" eb="11">
      <t>シュウ</t>
    </rPh>
    <rPh sb="12" eb="13">
      <t>ビン</t>
    </rPh>
    <phoneticPr fontId="1"/>
  </si>
  <si>
    <t>16.03.27より週5便</t>
    <rPh sb="10" eb="11">
      <t>シュウ</t>
    </rPh>
    <rPh sb="12" eb="13">
      <t>ビン</t>
    </rPh>
    <phoneticPr fontId="1"/>
  </si>
  <si>
    <t>宮崎</t>
    <rPh sb="0" eb="2">
      <t>ミヤザキ</t>
    </rPh>
    <phoneticPr fontId="1"/>
  </si>
  <si>
    <t>◎</t>
    <phoneticPr fontId="1"/>
  </si>
  <si>
    <t>4月期</t>
    <phoneticPr fontId="1"/>
  </si>
  <si>
    <t>11月実績
（ピーク時）</t>
    <phoneticPr fontId="1"/>
  </si>
  <si>
    <t>－</t>
    <phoneticPr fontId="1"/>
  </si>
  <si>
    <r>
      <rPr>
        <b/>
        <sz val="12"/>
        <color indexed="8"/>
        <rFont val="ＭＳ Ｐゴシック"/>
        <family val="3"/>
        <charset val="128"/>
      </rPr>
      <t>　　中部国際空港　16年冬スケジュール路線・便数一覧</t>
    </r>
    <r>
      <rPr>
        <sz val="8"/>
        <color indexed="8"/>
        <rFont val="ＭＳ Ｐゴシック"/>
        <family val="3"/>
        <charset val="128"/>
      </rPr>
      <t>（航空会社別）</t>
    </r>
    <rPh sb="12" eb="13">
      <t>フユ</t>
    </rPh>
    <phoneticPr fontId="1"/>
  </si>
  <si>
    <t>小計　　　　　　　  4都市</t>
    <rPh sb="12" eb="14">
      <t>トシ</t>
    </rPh>
    <phoneticPr fontId="1"/>
  </si>
  <si>
    <t>16.03.12より運休</t>
    <rPh sb="10" eb="12">
      <t>ウンキュウ</t>
    </rPh>
    <phoneticPr fontId="1"/>
  </si>
  <si>
    <t>アイベックスエアラインズ（FW）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</si>
</sst>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;[Red]\-0\ "/>
    <numFmt numFmtId="177" formatCode="0_ "/>
    <numFmt numFmtId="178" formatCode="0_);\(0\)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8" xfId="0" quotePrefix="1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38" xfId="0" applyFont="1" applyBorder="1">
      <alignment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vertical="center"/>
    </xf>
    <xf numFmtId="0" fontId="6" fillId="3" borderId="38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0" borderId="52" xfId="0" applyFont="1" applyBorder="1">
      <alignment vertical="center"/>
    </xf>
    <xf numFmtId="0" fontId="6" fillId="0" borderId="53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6" fillId="0" borderId="55" xfId="0" applyFont="1" applyBorder="1" applyAlignment="1">
      <alignment horizontal="center" vertical="center"/>
    </xf>
    <xf numFmtId="0" fontId="6" fillId="0" borderId="59" xfId="0" applyFont="1" applyBorder="1">
      <alignment vertical="center"/>
    </xf>
    <xf numFmtId="0" fontId="6" fillId="0" borderId="6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8" fillId="0" borderId="64" xfId="0" applyFont="1" applyBorder="1" applyAlignment="1">
      <alignment horizontal="left" vertical="center"/>
    </xf>
    <xf numFmtId="0" fontId="6" fillId="0" borderId="67" xfId="0" applyFont="1" applyBorder="1" applyAlignment="1">
      <alignment horizontal="center" vertical="center"/>
    </xf>
    <xf numFmtId="0" fontId="8" fillId="0" borderId="68" xfId="0" applyFont="1" applyBorder="1" applyAlignment="1">
      <alignment horizontal="left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4" borderId="78" xfId="0" applyFill="1" applyBorder="1" applyAlignment="1">
      <alignment horizontal="center" vertical="center" wrapText="1"/>
    </xf>
    <xf numFmtId="0" fontId="0" fillId="4" borderId="79" xfId="0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0" fontId="0" fillId="4" borderId="3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76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4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6" fillId="0" borderId="9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8" fillId="0" borderId="98" xfId="0" applyFont="1" applyBorder="1" applyAlignment="1">
      <alignment horizontal="left" vertical="center"/>
    </xf>
    <xf numFmtId="0" fontId="11" fillId="0" borderId="61" xfId="0" applyFont="1" applyBorder="1" applyAlignment="1">
      <alignment horizontal="center" vertical="center"/>
    </xf>
    <xf numFmtId="0" fontId="12" fillId="0" borderId="64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2" fillId="0" borderId="58" xfId="0" applyFont="1" applyBorder="1" applyAlignment="1">
      <alignment horizontal="left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 wrapText="1"/>
    </xf>
    <xf numFmtId="0" fontId="0" fillId="4" borderId="103" xfId="0" applyFill="1" applyBorder="1" applyAlignment="1">
      <alignment horizontal="center" vertical="center" wrapText="1"/>
    </xf>
    <xf numFmtId="0" fontId="6" fillId="0" borderId="35" xfId="0" applyFont="1" applyBorder="1" applyAlignment="1">
      <alignment horizontal="right" vertical="center"/>
    </xf>
    <xf numFmtId="0" fontId="6" fillId="0" borderId="45" xfId="0" applyFont="1" applyBorder="1" applyAlignment="1">
      <alignment horizontal="right" vertical="center"/>
    </xf>
    <xf numFmtId="0" fontId="6" fillId="0" borderId="36" xfId="0" applyFont="1" applyBorder="1" applyAlignment="1">
      <alignment horizontal="right" vertical="center"/>
    </xf>
    <xf numFmtId="20" fontId="6" fillId="2" borderId="21" xfId="0" applyNumberFormat="1" applyFont="1" applyFill="1" applyBorder="1" applyAlignment="1">
      <alignment horizontal="center" vertical="center"/>
    </xf>
    <xf numFmtId="20" fontId="6" fillId="2" borderId="34" xfId="0" applyNumberFormat="1" applyFont="1" applyFill="1" applyBorder="1" applyAlignment="1">
      <alignment horizontal="center" vertical="center"/>
    </xf>
    <xf numFmtId="20" fontId="6" fillId="2" borderId="28" xfId="0" applyNumberFormat="1" applyFont="1" applyFill="1" applyBorder="1" applyAlignment="1">
      <alignment horizontal="center" vertical="center"/>
    </xf>
    <xf numFmtId="20" fontId="6" fillId="2" borderId="29" xfId="0" applyNumberFormat="1" applyFont="1" applyFill="1" applyBorder="1" applyAlignment="1">
      <alignment horizontal="center" vertical="center"/>
    </xf>
    <xf numFmtId="20" fontId="6" fillId="2" borderId="35" xfId="0" applyNumberFormat="1" applyFont="1" applyFill="1" applyBorder="1" applyAlignment="1">
      <alignment horizontal="center" vertical="center"/>
    </xf>
    <xf numFmtId="20" fontId="6" fillId="2" borderId="36" xfId="0" applyNumberFormat="1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6" fillId="2" borderId="19" xfId="0" applyFont="1" applyFill="1" applyBorder="1" applyAlignment="1">
      <alignment horizontal="center" vertical="center"/>
    </xf>
    <xf numFmtId="0" fontId="6" fillId="0" borderId="65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66" xfId="0" applyFont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6" fillId="0" borderId="74" xfId="0" applyFont="1" applyBorder="1" applyAlignment="1">
      <alignment horizontal="right" vertical="center"/>
    </xf>
    <xf numFmtId="0" fontId="6" fillId="0" borderId="96" xfId="0" applyFont="1" applyBorder="1" applyAlignment="1">
      <alignment horizontal="right" vertical="center"/>
    </xf>
    <xf numFmtId="0" fontId="6" fillId="0" borderId="75" xfId="0" applyFont="1" applyBorder="1" applyAlignment="1">
      <alignment horizontal="right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0" fillId="0" borderId="74" xfId="0" applyBorder="1" applyAlignment="1">
      <alignment horizontal="left" vertical="center"/>
    </xf>
    <xf numFmtId="0" fontId="0" fillId="0" borderId="75" xfId="0" applyBorder="1" applyAlignment="1">
      <alignment horizontal="left" vertical="center"/>
    </xf>
    <xf numFmtId="0" fontId="0" fillId="0" borderId="7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92" xfId="0" applyBorder="1" applyAlignment="1">
      <alignment horizontal="left" vertical="center"/>
    </xf>
    <xf numFmtId="0" fontId="0" fillId="0" borderId="76" xfId="0" applyBorder="1" applyAlignment="1">
      <alignment horizontal="left" vertical="center"/>
    </xf>
    <xf numFmtId="0" fontId="9" fillId="4" borderId="99" xfId="0" applyFont="1" applyFill="1" applyBorder="1" applyAlignment="1">
      <alignment horizontal="center" vertical="center"/>
    </xf>
    <xf numFmtId="0" fontId="0" fillId="4" borderId="70" xfId="0" applyFill="1" applyBorder="1" applyAlignment="1">
      <alignment horizontal="center" vertical="center"/>
    </xf>
    <xf numFmtId="0" fontId="0" fillId="4" borderId="71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/>
    </xf>
    <xf numFmtId="0" fontId="0" fillId="4" borderId="83" xfId="0" applyFill="1" applyBorder="1" applyAlignment="1">
      <alignment horizontal="center" vertical="center"/>
    </xf>
    <xf numFmtId="0" fontId="0" fillId="4" borderId="84" xfId="0" applyFill="1" applyBorder="1" applyAlignment="1">
      <alignment horizontal="center" vertical="center"/>
    </xf>
    <xf numFmtId="0" fontId="12" fillId="0" borderId="42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176" fontId="14" fillId="2" borderId="26" xfId="0" applyNumberFormat="1" applyFont="1" applyFill="1" applyBorder="1" applyAlignment="1">
      <alignment horizontal="center" vertical="center"/>
    </xf>
    <xf numFmtId="176" fontId="14" fillId="2" borderId="27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/>
    </xf>
    <xf numFmtId="0" fontId="14" fillId="3" borderId="53" xfId="0" applyFont="1" applyFill="1" applyBorder="1" applyAlignment="1">
      <alignment horizontal="center" vertical="center"/>
    </xf>
    <xf numFmtId="0" fontId="14" fillId="3" borderId="51" xfId="0" applyFont="1" applyFill="1" applyBorder="1" applyAlignment="1">
      <alignment horizontal="center" vertical="center"/>
    </xf>
    <xf numFmtId="0" fontId="14" fillId="0" borderId="96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9" xfId="0" applyNumberFormat="1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center" vertical="center"/>
    </xf>
    <xf numFmtId="176" fontId="14" fillId="0" borderId="39" xfId="0" applyNumberFormat="1" applyFont="1" applyBorder="1" applyAlignment="1">
      <alignment horizontal="center" vertical="center"/>
    </xf>
    <xf numFmtId="176" fontId="14" fillId="0" borderId="53" xfId="0" applyNumberFormat="1" applyFont="1" applyBorder="1" applyAlignment="1">
      <alignment horizontal="center" vertical="center"/>
    </xf>
    <xf numFmtId="176" fontId="14" fillId="0" borderId="50" xfId="0" applyNumberFormat="1" applyFont="1" applyBorder="1" applyAlignment="1">
      <alignment horizontal="center" vertical="center"/>
    </xf>
    <xf numFmtId="176" fontId="14" fillId="3" borderId="9" xfId="0" applyNumberFormat="1" applyFont="1" applyFill="1" applyBorder="1" applyAlignment="1">
      <alignment horizontal="center" vertical="center"/>
    </xf>
    <xf numFmtId="176" fontId="14" fillId="3" borderId="7" xfId="0" applyNumberFormat="1" applyFont="1" applyFill="1" applyBorder="1" applyAlignment="1">
      <alignment horizontal="center" vertical="center"/>
    </xf>
    <xf numFmtId="176" fontId="14" fillId="3" borderId="39" xfId="0" applyNumberFormat="1" applyFont="1" applyFill="1" applyBorder="1" applyAlignment="1">
      <alignment horizontal="center" vertical="center"/>
    </xf>
    <xf numFmtId="176" fontId="14" fillId="3" borderId="53" xfId="0" applyNumberFormat="1" applyFont="1" applyFill="1" applyBorder="1" applyAlignment="1">
      <alignment horizontal="center" vertical="center"/>
    </xf>
    <xf numFmtId="177" fontId="14" fillId="3" borderId="51" xfId="0" applyNumberFormat="1" applyFont="1" applyFill="1" applyBorder="1" applyAlignment="1">
      <alignment horizontal="center" vertical="center"/>
    </xf>
    <xf numFmtId="177" fontId="14" fillId="0" borderId="7" xfId="0" applyNumberFormat="1" applyFont="1" applyBorder="1" applyAlignment="1">
      <alignment horizontal="center" vertical="center"/>
    </xf>
    <xf numFmtId="176" fontId="14" fillId="0" borderId="60" xfId="0" applyNumberFormat="1" applyFont="1" applyBorder="1" applyAlignment="1">
      <alignment horizontal="center" vertical="center"/>
    </xf>
    <xf numFmtId="177" fontId="14" fillId="3" borderId="7" xfId="0" applyNumberFormat="1" applyFont="1" applyFill="1" applyBorder="1" applyAlignment="1">
      <alignment horizontal="center" vertical="center"/>
    </xf>
    <xf numFmtId="177" fontId="14" fillId="0" borderId="53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5" fillId="4" borderId="86" xfId="0" applyNumberFormat="1" applyFont="1" applyFill="1" applyBorder="1" applyAlignment="1">
      <alignment horizontal="center" vertical="center" wrapText="1"/>
    </xf>
    <xf numFmtId="176" fontId="15" fillId="4" borderId="85" xfId="0" applyNumberFormat="1" applyFont="1" applyFill="1" applyBorder="1" applyAlignment="1">
      <alignment horizontal="center" vertical="center" wrapText="1"/>
    </xf>
    <xf numFmtId="177" fontId="15" fillId="0" borderId="87" xfId="0" applyNumberFormat="1" applyFont="1" applyBorder="1" applyAlignment="1">
      <alignment horizontal="center" vertical="center"/>
    </xf>
    <xf numFmtId="176" fontId="15" fillId="0" borderId="88" xfId="0" applyNumberFormat="1" applyFont="1" applyBorder="1" applyAlignment="1">
      <alignment horizontal="center" vertical="center"/>
    </xf>
    <xf numFmtId="177" fontId="15" fillId="0" borderId="100" xfId="0" applyNumberFormat="1" applyFont="1" applyBorder="1" applyAlignment="1">
      <alignment horizontal="center" vertical="center"/>
    </xf>
    <xf numFmtId="177" fontId="15" fillId="0" borderId="88" xfId="0" applyNumberFormat="1" applyFont="1" applyBorder="1" applyAlignment="1">
      <alignment horizontal="center" vertical="center"/>
    </xf>
    <xf numFmtId="177" fontId="15" fillId="0" borderId="90" xfId="0" applyNumberFormat="1" applyFont="1" applyBorder="1" applyAlignment="1">
      <alignment horizontal="center" vertical="center"/>
    </xf>
    <xf numFmtId="176" fontId="15" fillId="0" borderId="87" xfId="0" applyNumberFormat="1" applyFont="1" applyBorder="1" applyAlignment="1">
      <alignment horizontal="center" vertical="center"/>
    </xf>
    <xf numFmtId="176" fontId="15" fillId="0" borderId="89" xfId="0" applyNumberFormat="1" applyFont="1" applyBorder="1" applyAlignment="1">
      <alignment horizontal="center" vertical="center"/>
    </xf>
    <xf numFmtId="176" fontId="15" fillId="0" borderId="90" xfId="0" applyNumberFormat="1" applyFont="1" applyBorder="1" applyAlignment="1">
      <alignment horizontal="center" vertical="center"/>
    </xf>
    <xf numFmtId="176" fontId="15" fillId="0" borderId="86" xfId="0" applyNumberFormat="1" applyFont="1" applyBorder="1" applyAlignment="1">
      <alignment horizontal="center" vertical="center"/>
    </xf>
    <xf numFmtId="176" fontId="15" fillId="0" borderId="102" xfId="0" applyNumberFormat="1" applyFont="1" applyBorder="1" applyAlignment="1">
      <alignment horizontal="center" vertical="center"/>
    </xf>
    <xf numFmtId="176" fontId="15" fillId="4" borderId="9" xfId="0" applyNumberFormat="1" applyFont="1" applyFill="1" applyBorder="1" applyAlignment="1">
      <alignment horizontal="center" vertical="center" wrapText="1"/>
    </xf>
    <xf numFmtId="176" fontId="15" fillId="4" borderId="101" xfId="0" applyNumberFormat="1" applyFont="1" applyFill="1" applyBorder="1" applyAlignment="1">
      <alignment horizontal="center" vertical="center" wrapText="1"/>
    </xf>
    <xf numFmtId="176" fontId="15" fillId="0" borderId="77" xfId="0" applyNumberFormat="1" applyFont="1" applyBorder="1" applyAlignment="1">
      <alignment horizontal="center" vertical="center"/>
    </xf>
    <xf numFmtId="176" fontId="15" fillId="0" borderId="9" xfId="0" applyNumberFormat="1" applyFont="1" applyBorder="1" applyAlignment="1">
      <alignment horizontal="center" vertical="center"/>
    </xf>
    <xf numFmtId="176" fontId="15" fillId="0" borderId="7" xfId="0" applyNumberFormat="1" applyFont="1" applyBorder="1" applyAlignment="1">
      <alignment horizontal="center" vertical="center"/>
    </xf>
    <xf numFmtId="176" fontId="15" fillId="0" borderId="39" xfId="0" applyNumberFormat="1" applyFont="1" applyBorder="1" applyAlignment="1">
      <alignment horizontal="center" vertical="center"/>
    </xf>
    <xf numFmtId="177" fontId="15" fillId="0" borderId="77" xfId="0" applyNumberFormat="1" applyFont="1" applyBorder="1" applyAlignment="1">
      <alignment horizontal="center" vertical="center"/>
    </xf>
    <xf numFmtId="176" fontId="15" fillId="0" borderId="53" xfId="0" applyNumberFormat="1" applyFont="1" applyBorder="1" applyAlignment="1">
      <alignment horizontal="center" vertical="center"/>
    </xf>
    <xf numFmtId="176" fontId="15" fillId="0" borderId="26" xfId="0" applyNumberFormat="1" applyFont="1" applyBorder="1" applyAlignment="1">
      <alignment horizontal="center" vertical="center"/>
    </xf>
    <xf numFmtId="177" fontId="15" fillId="0" borderId="89" xfId="0" applyNumberFormat="1" applyFont="1" applyBorder="1" applyAlignment="1">
      <alignment horizontal="center" vertical="center"/>
    </xf>
    <xf numFmtId="177" fontId="15" fillId="0" borderId="91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7" fontId="15" fillId="0" borderId="53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5" fillId="0" borderId="104" xfId="0" applyNumberFormat="1" applyFont="1" applyBorder="1" applyAlignment="1">
      <alignment horizontal="center" vertical="center"/>
    </xf>
    <xf numFmtId="177" fontId="14" fillId="0" borderId="51" xfId="0" applyNumberFormat="1" applyFont="1" applyBorder="1" applyAlignment="1">
      <alignment horizontal="center" vertical="center"/>
    </xf>
    <xf numFmtId="176" fontId="14" fillId="0" borderId="77" xfId="0" applyNumberFormat="1" applyFont="1" applyBorder="1" applyAlignment="1">
      <alignment horizontal="center" vertical="center"/>
    </xf>
    <xf numFmtId="176" fontId="14" fillId="0" borderId="27" xfId="0" applyNumberFormat="1" applyFont="1" applyBorder="1" applyAlignment="1">
      <alignment horizontal="center" vertical="center"/>
    </xf>
    <xf numFmtId="176" fontId="14" fillId="0" borderId="105" xfId="0" applyNumberFormat="1" applyFont="1" applyBorder="1" applyAlignment="1">
      <alignment horizontal="center" vertical="center"/>
    </xf>
    <xf numFmtId="177" fontId="14" fillId="0" borderId="104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79"/>
  <sheetViews>
    <sheetView showGridLines="0" tabSelected="1" zoomScaleNormal="100" workbookViewId="0"/>
  </sheetViews>
  <sheetFormatPr defaultRowHeight="12"/>
  <cols>
    <col min="1" max="1" width="8.875" style="1" customWidth="1"/>
    <col min="2" max="2" width="19" style="1" bestFit="1" customWidth="1"/>
    <col min="3" max="3" width="3.75" style="2" bestFit="1" customWidth="1"/>
    <col min="4" max="4" width="16.375" style="2" customWidth="1"/>
    <col min="5" max="5" width="9" style="1"/>
    <col min="6" max="6" width="8.125" style="2" bestFit="1" customWidth="1"/>
    <col min="7" max="7" width="5" style="178" customWidth="1"/>
    <col min="8" max="8" width="7.375" style="2" bestFit="1" customWidth="1"/>
    <col min="9" max="9" width="5" style="158" customWidth="1"/>
    <col min="10" max="10" width="26.375" style="17" customWidth="1"/>
    <col min="11" max="16384" width="9" style="1"/>
  </cols>
  <sheetData>
    <row r="1" spans="2:10" ht="12.75" thickBot="1"/>
    <row r="2" spans="2:10" ht="15" customHeight="1">
      <c r="B2" s="120" t="s">
        <v>184</v>
      </c>
      <c r="C2" s="121"/>
      <c r="D2" s="121"/>
      <c r="E2" s="121"/>
      <c r="F2" s="121"/>
      <c r="G2" s="121"/>
      <c r="H2" s="121"/>
      <c r="I2" s="121"/>
      <c r="J2" s="122"/>
    </row>
    <row r="3" spans="2:10" ht="15" customHeight="1">
      <c r="B3" s="116" t="s">
        <v>31</v>
      </c>
      <c r="C3" s="117"/>
      <c r="D3" s="114" t="s">
        <v>43</v>
      </c>
      <c r="E3" s="79" t="s">
        <v>167</v>
      </c>
      <c r="F3" s="56" t="s">
        <v>105</v>
      </c>
      <c r="G3" s="159" t="s">
        <v>53</v>
      </c>
      <c r="H3" s="56" t="s">
        <v>106</v>
      </c>
      <c r="I3" s="159" t="s">
        <v>53</v>
      </c>
      <c r="J3" s="129" t="s">
        <v>54</v>
      </c>
    </row>
    <row r="4" spans="2:10" ht="24">
      <c r="B4" s="118"/>
      <c r="C4" s="119"/>
      <c r="D4" s="115"/>
      <c r="E4" s="80" t="s">
        <v>58</v>
      </c>
      <c r="F4" s="55" t="s">
        <v>150</v>
      </c>
      <c r="G4" s="160"/>
      <c r="H4" s="55" t="s">
        <v>107</v>
      </c>
      <c r="I4" s="160"/>
      <c r="J4" s="129"/>
    </row>
    <row r="5" spans="2:10">
      <c r="B5" s="123" t="s">
        <v>50</v>
      </c>
      <c r="C5" s="124"/>
      <c r="D5" s="124"/>
      <c r="E5" s="124"/>
      <c r="F5" s="124"/>
      <c r="G5" s="124"/>
      <c r="H5" s="124"/>
      <c r="I5" s="124"/>
      <c r="J5" s="125"/>
    </row>
    <row r="6" spans="2:10">
      <c r="B6" s="11" t="s">
        <v>0</v>
      </c>
      <c r="C6" s="9" t="s">
        <v>32</v>
      </c>
      <c r="D6" s="3" t="s">
        <v>21</v>
      </c>
      <c r="E6" s="3">
        <v>21</v>
      </c>
      <c r="F6" s="5">
        <v>21</v>
      </c>
      <c r="G6" s="179">
        <f>E6-F6</f>
        <v>0</v>
      </c>
      <c r="H6" s="5">
        <v>21</v>
      </c>
      <c r="I6" s="161">
        <f>E6-H6</f>
        <v>0</v>
      </c>
      <c r="J6" s="13"/>
    </row>
    <row r="7" spans="2:10">
      <c r="B7" s="12" t="s">
        <v>1</v>
      </c>
      <c r="C7" s="7" t="s">
        <v>34</v>
      </c>
      <c r="D7" s="4" t="s">
        <v>21</v>
      </c>
      <c r="E7" s="4">
        <v>14</v>
      </c>
      <c r="F7" s="6">
        <v>14</v>
      </c>
      <c r="G7" s="180">
        <f t="shared" ref="G7:G11" si="0">E7-F7</f>
        <v>0</v>
      </c>
      <c r="H7" s="6">
        <v>14</v>
      </c>
      <c r="I7" s="162">
        <f t="shared" ref="I7:I11" si="1">E7-H7</f>
        <v>0</v>
      </c>
      <c r="J7" s="14"/>
    </row>
    <row r="8" spans="2:10">
      <c r="B8" s="12" t="s">
        <v>2</v>
      </c>
      <c r="C8" s="7" t="s">
        <v>35</v>
      </c>
      <c r="D8" s="4" t="s">
        <v>22</v>
      </c>
      <c r="E8" s="4" t="s">
        <v>156</v>
      </c>
      <c r="F8" s="6" t="s">
        <v>156</v>
      </c>
      <c r="G8" s="180" t="s">
        <v>156</v>
      </c>
      <c r="H8" s="6">
        <v>7</v>
      </c>
      <c r="I8" s="162">
        <v>-7</v>
      </c>
      <c r="J8" s="14"/>
    </row>
    <row r="9" spans="2:10">
      <c r="B9" s="12" t="s">
        <v>2</v>
      </c>
      <c r="C9" s="7" t="s">
        <v>154</v>
      </c>
      <c r="D9" s="20" t="s">
        <v>155</v>
      </c>
      <c r="E9" s="20">
        <v>7</v>
      </c>
      <c r="F9" s="21">
        <v>7</v>
      </c>
      <c r="G9" s="181">
        <f>E9-F9</f>
        <v>0</v>
      </c>
      <c r="H9" s="21" t="s">
        <v>156</v>
      </c>
      <c r="I9" s="163">
        <v>7</v>
      </c>
      <c r="J9" s="87"/>
    </row>
    <row r="10" spans="2:10" ht="12.75" thickBot="1">
      <c r="B10" s="34" t="s">
        <v>0</v>
      </c>
      <c r="C10" s="35" t="s">
        <v>32</v>
      </c>
      <c r="D10" s="39" t="s">
        <v>16</v>
      </c>
      <c r="E10" s="39">
        <v>7</v>
      </c>
      <c r="F10" s="37">
        <v>7</v>
      </c>
      <c r="G10" s="182">
        <f t="shared" si="0"/>
        <v>0</v>
      </c>
      <c r="H10" s="37">
        <v>7</v>
      </c>
      <c r="I10" s="164">
        <f t="shared" si="1"/>
        <v>0</v>
      </c>
      <c r="J10" s="38"/>
    </row>
    <row r="11" spans="2:10" ht="12.75" thickTop="1">
      <c r="B11" s="111" t="s">
        <v>45</v>
      </c>
      <c r="C11" s="112"/>
      <c r="D11" s="113"/>
      <c r="E11" s="29">
        <v>49</v>
      </c>
      <c r="F11" s="29">
        <v>49</v>
      </c>
      <c r="G11" s="183">
        <f t="shared" si="0"/>
        <v>0</v>
      </c>
      <c r="H11" s="29">
        <v>49</v>
      </c>
      <c r="I11" s="165">
        <f t="shared" si="1"/>
        <v>0</v>
      </c>
      <c r="J11" s="30"/>
    </row>
    <row r="12" spans="2:10">
      <c r="B12" s="123" t="s">
        <v>51</v>
      </c>
      <c r="C12" s="124"/>
      <c r="D12" s="124"/>
      <c r="E12" s="124"/>
      <c r="F12" s="124"/>
      <c r="G12" s="124"/>
      <c r="H12" s="124"/>
      <c r="I12" s="124"/>
      <c r="J12" s="125"/>
    </row>
    <row r="13" spans="2:10">
      <c r="B13" s="25" t="s">
        <v>59</v>
      </c>
      <c r="C13" s="27" t="s">
        <v>62</v>
      </c>
      <c r="D13" s="32" t="s">
        <v>63</v>
      </c>
      <c r="E13" s="32">
        <v>7</v>
      </c>
      <c r="F13" s="47">
        <v>7</v>
      </c>
      <c r="G13" s="184">
        <f>E13-F13</f>
        <v>0</v>
      </c>
      <c r="H13" s="47">
        <v>7</v>
      </c>
      <c r="I13" s="166">
        <f>E13-H13</f>
        <v>0</v>
      </c>
      <c r="J13" s="23"/>
    </row>
    <row r="14" spans="2:10">
      <c r="B14" s="26" t="s">
        <v>60</v>
      </c>
      <c r="C14" s="28" t="s">
        <v>61</v>
      </c>
      <c r="D14" s="33" t="s">
        <v>63</v>
      </c>
      <c r="E14" s="33">
        <v>7</v>
      </c>
      <c r="F14" s="48">
        <v>7</v>
      </c>
      <c r="G14" s="185">
        <f t="shared" ref="G14:G40" si="2">E14-F14</f>
        <v>0</v>
      </c>
      <c r="H14" s="48">
        <v>7</v>
      </c>
      <c r="I14" s="167">
        <f t="shared" ref="I14:I40" si="3">E14-H14</f>
        <v>0</v>
      </c>
      <c r="J14" s="24"/>
    </row>
    <row r="15" spans="2:10">
      <c r="B15" s="12" t="s">
        <v>4</v>
      </c>
      <c r="C15" s="7" t="s">
        <v>64</v>
      </c>
      <c r="D15" s="4" t="s">
        <v>76</v>
      </c>
      <c r="E15" s="4">
        <v>7</v>
      </c>
      <c r="F15" s="6">
        <v>7</v>
      </c>
      <c r="G15" s="185">
        <f t="shared" si="2"/>
        <v>0</v>
      </c>
      <c r="H15" s="6">
        <v>7</v>
      </c>
      <c r="I15" s="167">
        <f t="shared" si="3"/>
        <v>0</v>
      </c>
      <c r="J15" s="14"/>
    </row>
    <row r="16" spans="2:10">
      <c r="B16" s="12" t="s">
        <v>7</v>
      </c>
      <c r="C16" s="7" t="s">
        <v>65</v>
      </c>
      <c r="D16" s="4" t="s">
        <v>76</v>
      </c>
      <c r="E16" s="4">
        <v>14</v>
      </c>
      <c r="F16" s="6">
        <v>14</v>
      </c>
      <c r="G16" s="185">
        <f t="shared" si="2"/>
        <v>0</v>
      </c>
      <c r="H16" s="6">
        <v>14</v>
      </c>
      <c r="I16" s="167">
        <f t="shared" si="3"/>
        <v>0</v>
      </c>
      <c r="J16" s="14"/>
    </row>
    <row r="17" spans="2:10">
      <c r="B17" s="12" t="s">
        <v>67</v>
      </c>
      <c r="C17" s="7" t="s">
        <v>68</v>
      </c>
      <c r="D17" s="4" t="s">
        <v>76</v>
      </c>
      <c r="E17" s="81">
        <v>4</v>
      </c>
      <c r="F17" s="8">
        <v>4</v>
      </c>
      <c r="G17" s="185">
        <f>E17-F17</f>
        <v>0</v>
      </c>
      <c r="H17" s="8">
        <v>7</v>
      </c>
      <c r="I17" s="167">
        <f>E17-H17</f>
        <v>-3</v>
      </c>
      <c r="J17" s="15"/>
    </row>
    <row r="18" spans="2:10">
      <c r="B18" s="12" t="s">
        <v>3</v>
      </c>
      <c r="C18" s="7" t="s">
        <v>66</v>
      </c>
      <c r="D18" s="89" t="s">
        <v>168</v>
      </c>
      <c r="E18" s="4">
        <v>7</v>
      </c>
      <c r="F18" s="6">
        <v>7</v>
      </c>
      <c r="G18" s="185">
        <f t="shared" si="2"/>
        <v>0</v>
      </c>
      <c r="H18" s="6">
        <v>7</v>
      </c>
      <c r="I18" s="167">
        <f t="shared" si="3"/>
        <v>0</v>
      </c>
      <c r="J18" s="97" t="s">
        <v>170</v>
      </c>
    </row>
    <row r="19" spans="2:10">
      <c r="B19" s="12" t="s">
        <v>7</v>
      </c>
      <c r="C19" s="7" t="s">
        <v>65</v>
      </c>
      <c r="D19" s="4" t="s">
        <v>77</v>
      </c>
      <c r="E19" s="4">
        <v>7</v>
      </c>
      <c r="F19" s="6">
        <v>7</v>
      </c>
      <c r="G19" s="185">
        <f t="shared" si="2"/>
        <v>0</v>
      </c>
      <c r="H19" s="6">
        <v>7</v>
      </c>
      <c r="I19" s="167">
        <f t="shared" si="3"/>
        <v>0</v>
      </c>
      <c r="J19" s="14"/>
    </row>
    <row r="20" spans="2:10">
      <c r="B20" s="12" t="s">
        <v>7</v>
      </c>
      <c r="C20" s="7" t="s">
        <v>65</v>
      </c>
      <c r="D20" s="4" t="s">
        <v>78</v>
      </c>
      <c r="E20" s="4">
        <v>7</v>
      </c>
      <c r="F20" s="6">
        <v>7</v>
      </c>
      <c r="G20" s="185">
        <f t="shared" si="2"/>
        <v>0</v>
      </c>
      <c r="H20" s="6">
        <v>7</v>
      </c>
      <c r="I20" s="167">
        <f t="shared" si="3"/>
        <v>0</v>
      </c>
      <c r="J20" s="14"/>
    </row>
    <row r="21" spans="2:10">
      <c r="B21" s="12" t="s">
        <v>69</v>
      </c>
      <c r="C21" s="7" t="s">
        <v>70</v>
      </c>
      <c r="D21" s="4" t="s">
        <v>79</v>
      </c>
      <c r="E21" s="4">
        <v>7</v>
      </c>
      <c r="F21" s="6">
        <v>7</v>
      </c>
      <c r="G21" s="185">
        <f t="shared" si="2"/>
        <v>0</v>
      </c>
      <c r="H21" s="6">
        <v>7</v>
      </c>
      <c r="I21" s="167">
        <f>E21-H21</f>
        <v>0</v>
      </c>
      <c r="J21" s="14"/>
    </row>
    <row r="22" spans="2:10">
      <c r="B22" s="12" t="s">
        <v>157</v>
      </c>
      <c r="C22" s="7" t="s">
        <v>158</v>
      </c>
      <c r="D22" s="4" t="s">
        <v>159</v>
      </c>
      <c r="E22" s="4">
        <v>2</v>
      </c>
      <c r="F22" s="6">
        <v>2</v>
      </c>
      <c r="G22" s="185">
        <f t="shared" si="2"/>
        <v>0</v>
      </c>
      <c r="H22" s="6" t="s">
        <v>156</v>
      </c>
      <c r="I22" s="167">
        <v>2</v>
      </c>
      <c r="J22" s="14"/>
    </row>
    <row r="23" spans="2:10">
      <c r="B23" s="12" t="s">
        <v>4</v>
      </c>
      <c r="C23" s="7" t="s">
        <v>64</v>
      </c>
      <c r="D23" s="4" t="s">
        <v>19</v>
      </c>
      <c r="E23" s="4">
        <v>7</v>
      </c>
      <c r="F23" s="6">
        <v>7</v>
      </c>
      <c r="G23" s="185">
        <f t="shared" si="2"/>
        <v>0</v>
      </c>
      <c r="H23" s="6">
        <v>7</v>
      </c>
      <c r="I23" s="167">
        <f t="shared" si="3"/>
        <v>0</v>
      </c>
      <c r="J23" s="14"/>
    </row>
    <row r="24" spans="2:10">
      <c r="B24" s="12" t="s">
        <v>5</v>
      </c>
      <c r="C24" s="7" t="s">
        <v>71</v>
      </c>
      <c r="D24" s="4" t="s">
        <v>20</v>
      </c>
      <c r="E24" s="193">
        <v>-7</v>
      </c>
      <c r="F24" s="194">
        <v>-7</v>
      </c>
      <c r="G24" s="185">
        <f t="shared" si="2"/>
        <v>0</v>
      </c>
      <c r="H24" s="194">
        <v>-7</v>
      </c>
      <c r="I24" s="167">
        <f t="shared" si="3"/>
        <v>0</v>
      </c>
      <c r="J24" s="14"/>
    </row>
    <row r="25" spans="2:10">
      <c r="B25" s="12" t="s">
        <v>7</v>
      </c>
      <c r="C25" s="7" t="s">
        <v>65</v>
      </c>
      <c r="D25" s="4" t="s">
        <v>23</v>
      </c>
      <c r="E25" s="4">
        <v>7</v>
      </c>
      <c r="F25" s="6">
        <v>7</v>
      </c>
      <c r="G25" s="185">
        <f t="shared" si="2"/>
        <v>0</v>
      </c>
      <c r="H25" s="6">
        <v>7</v>
      </c>
      <c r="I25" s="167">
        <f t="shared" si="3"/>
        <v>0</v>
      </c>
      <c r="J25" s="14"/>
    </row>
    <row r="26" spans="2:10">
      <c r="B26" s="12" t="s">
        <v>6</v>
      </c>
      <c r="C26" s="7" t="s">
        <v>62</v>
      </c>
      <c r="D26" s="4" t="s">
        <v>24</v>
      </c>
      <c r="E26" s="4">
        <v>7</v>
      </c>
      <c r="F26" s="6">
        <v>7</v>
      </c>
      <c r="G26" s="185">
        <f t="shared" si="2"/>
        <v>0</v>
      </c>
      <c r="H26" s="6">
        <v>7</v>
      </c>
      <c r="I26" s="167">
        <f t="shared" si="3"/>
        <v>0</v>
      </c>
      <c r="J26" s="14"/>
    </row>
    <row r="27" spans="2:10">
      <c r="B27" s="12" t="s">
        <v>3</v>
      </c>
      <c r="C27" s="7" t="s">
        <v>66</v>
      </c>
      <c r="D27" s="4" t="s">
        <v>17</v>
      </c>
      <c r="E27" s="4">
        <v>2</v>
      </c>
      <c r="F27" s="6">
        <v>2</v>
      </c>
      <c r="G27" s="191">
        <f t="shared" si="2"/>
        <v>0</v>
      </c>
      <c r="H27" s="6">
        <v>2</v>
      </c>
      <c r="I27" s="167">
        <f>E27-H27</f>
        <v>0</v>
      </c>
      <c r="J27" s="14"/>
    </row>
    <row r="28" spans="2:10">
      <c r="B28" s="12" t="s">
        <v>72</v>
      </c>
      <c r="C28" s="7" t="s">
        <v>66</v>
      </c>
      <c r="D28" s="4" t="s">
        <v>80</v>
      </c>
      <c r="E28" s="89">
        <v>3</v>
      </c>
      <c r="F28" s="6">
        <v>4</v>
      </c>
      <c r="G28" s="191">
        <f t="shared" si="2"/>
        <v>-1</v>
      </c>
      <c r="H28" s="6">
        <v>5</v>
      </c>
      <c r="I28" s="167">
        <f t="shared" si="3"/>
        <v>-2</v>
      </c>
      <c r="J28" s="97" t="s">
        <v>171</v>
      </c>
    </row>
    <row r="29" spans="2:10">
      <c r="B29" s="18" t="s">
        <v>3</v>
      </c>
      <c r="C29" s="19" t="s">
        <v>66</v>
      </c>
      <c r="D29" s="20" t="s">
        <v>18</v>
      </c>
      <c r="E29" s="20">
        <v>4</v>
      </c>
      <c r="F29" s="21">
        <v>4</v>
      </c>
      <c r="G29" s="191">
        <f t="shared" si="2"/>
        <v>0</v>
      </c>
      <c r="H29" s="21">
        <v>7</v>
      </c>
      <c r="I29" s="167">
        <f t="shared" si="3"/>
        <v>-3</v>
      </c>
      <c r="J29" s="85"/>
    </row>
    <row r="30" spans="2:10">
      <c r="B30" s="12" t="s">
        <v>73</v>
      </c>
      <c r="C30" s="7" t="s">
        <v>66</v>
      </c>
      <c r="D30" s="31" t="s">
        <v>81</v>
      </c>
      <c r="E30" s="89">
        <v>2</v>
      </c>
      <c r="F30" s="6">
        <v>3</v>
      </c>
      <c r="G30" s="191">
        <f t="shared" si="2"/>
        <v>-1</v>
      </c>
      <c r="H30" s="6">
        <v>4</v>
      </c>
      <c r="I30" s="167">
        <f>E30-H30</f>
        <v>-2</v>
      </c>
      <c r="J30" s="157" t="s">
        <v>172</v>
      </c>
    </row>
    <row r="31" spans="2:10">
      <c r="B31" s="12" t="s">
        <v>73</v>
      </c>
      <c r="C31" s="7" t="s">
        <v>66</v>
      </c>
      <c r="D31" s="91" t="s">
        <v>169</v>
      </c>
      <c r="E31" s="89" t="s">
        <v>156</v>
      </c>
      <c r="F31" s="6">
        <v>7</v>
      </c>
      <c r="G31" s="191">
        <v>-7</v>
      </c>
      <c r="H31" s="6" t="s">
        <v>108</v>
      </c>
      <c r="I31" s="167" t="s">
        <v>108</v>
      </c>
      <c r="J31" s="97" t="s">
        <v>173</v>
      </c>
    </row>
    <row r="32" spans="2:10">
      <c r="B32" s="12" t="s">
        <v>74</v>
      </c>
      <c r="C32" s="7" t="s">
        <v>65</v>
      </c>
      <c r="D32" s="31" t="s">
        <v>82</v>
      </c>
      <c r="E32" s="4">
        <v>2</v>
      </c>
      <c r="F32" s="6">
        <v>2</v>
      </c>
      <c r="G32" s="191">
        <f t="shared" si="2"/>
        <v>0</v>
      </c>
      <c r="H32" s="6">
        <v>2</v>
      </c>
      <c r="I32" s="167">
        <f t="shared" ref="I32:I38" si="4">E32-H32</f>
        <v>0</v>
      </c>
      <c r="J32" s="97" t="s">
        <v>174</v>
      </c>
    </row>
    <row r="33" spans="2:10">
      <c r="B33" s="12" t="s">
        <v>74</v>
      </c>
      <c r="C33" s="7" t="s">
        <v>65</v>
      </c>
      <c r="D33" s="31" t="s">
        <v>83</v>
      </c>
      <c r="E33" s="4">
        <v>2</v>
      </c>
      <c r="F33" s="6">
        <v>2</v>
      </c>
      <c r="G33" s="185">
        <f t="shared" si="2"/>
        <v>0</v>
      </c>
      <c r="H33" s="6">
        <v>2</v>
      </c>
      <c r="I33" s="167">
        <f t="shared" si="4"/>
        <v>0</v>
      </c>
      <c r="J33" s="14"/>
    </row>
    <row r="34" spans="2:10">
      <c r="B34" s="12" t="s">
        <v>75</v>
      </c>
      <c r="C34" s="7" t="s">
        <v>68</v>
      </c>
      <c r="D34" s="31" t="s">
        <v>85</v>
      </c>
      <c r="E34" s="4">
        <v>3</v>
      </c>
      <c r="F34" s="6">
        <v>3</v>
      </c>
      <c r="G34" s="185">
        <f t="shared" si="2"/>
        <v>0</v>
      </c>
      <c r="H34" s="6">
        <v>3</v>
      </c>
      <c r="I34" s="167">
        <f t="shared" si="4"/>
        <v>0</v>
      </c>
      <c r="J34" s="14"/>
    </row>
    <row r="35" spans="2:10">
      <c r="B35" s="12" t="s">
        <v>75</v>
      </c>
      <c r="C35" s="7" t="s">
        <v>68</v>
      </c>
      <c r="D35" s="31" t="s">
        <v>84</v>
      </c>
      <c r="E35" s="4">
        <v>3</v>
      </c>
      <c r="F35" s="6">
        <v>3</v>
      </c>
      <c r="G35" s="185">
        <f t="shared" si="2"/>
        <v>0</v>
      </c>
      <c r="H35" s="6">
        <v>3</v>
      </c>
      <c r="I35" s="167">
        <f t="shared" si="4"/>
        <v>0</v>
      </c>
      <c r="J35" s="14"/>
    </row>
    <row r="36" spans="2:10">
      <c r="B36" s="12" t="s">
        <v>75</v>
      </c>
      <c r="C36" s="7" t="s">
        <v>68</v>
      </c>
      <c r="D36" s="31" t="s">
        <v>86</v>
      </c>
      <c r="E36" s="4">
        <v>4</v>
      </c>
      <c r="F36" s="6">
        <v>4</v>
      </c>
      <c r="G36" s="185">
        <f t="shared" si="2"/>
        <v>0</v>
      </c>
      <c r="H36" s="6">
        <v>4</v>
      </c>
      <c r="I36" s="167">
        <f t="shared" si="4"/>
        <v>0</v>
      </c>
      <c r="J36" s="14"/>
    </row>
    <row r="37" spans="2:10">
      <c r="B37" s="12" t="s">
        <v>75</v>
      </c>
      <c r="C37" s="7" t="s">
        <v>68</v>
      </c>
      <c r="D37" s="31" t="s">
        <v>87</v>
      </c>
      <c r="E37" s="4">
        <v>4</v>
      </c>
      <c r="F37" s="6">
        <v>4</v>
      </c>
      <c r="G37" s="185">
        <f t="shared" si="2"/>
        <v>0</v>
      </c>
      <c r="H37" s="6">
        <v>4</v>
      </c>
      <c r="I37" s="167">
        <f t="shared" si="4"/>
        <v>0</v>
      </c>
      <c r="J37" s="14"/>
    </row>
    <row r="38" spans="2:10">
      <c r="B38" s="12" t="s">
        <v>67</v>
      </c>
      <c r="C38" s="7" t="s">
        <v>68</v>
      </c>
      <c r="D38" s="88" t="s">
        <v>151</v>
      </c>
      <c r="E38" s="20">
        <v>3</v>
      </c>
      <c r="F38" s="21">
        <v>3</v>
      </c>
      <c r="G38" s="186">
        <f t="shared" si="2"/>
        <v>0</v>
      </c>
      <c r="H38" s="21">
        <v>3</v>
      </c>
      <c r="I38" s="168">
        <f t="shared" si="4"/>
        <v>0</v>
      </c>
      <c r="J38" s="87"/>
    </row>
    <row r="39" spans="2:10" ht="12.75" thickBot="1">
      <c r="B39" s="34" t="s">
        <v>75</v>
      </c>
      <c r="C39" s="35" t="s">
        <v>68</v>
      </c>
      <c r="D39" s="36" t="s">
        <v>152</v>
      </c>
      <c r="E39" s="39">
        <v>3</v>
      </c>
      <c r="F39" s="37">
        <v>3</v>
      </c>
      <c r="G39" s="187">
        <f t="shared" si="2"/>
        <v>0</v>
      </c>
      <c r="H39" s="37" t="s">
        <v>156</v>
      </c>
      <c r="I39" s="169">
        <v>3</v>
      </c>
      <c r="J39" s="38"/>
    </row>
    <row r="40" spans="2:10" ht="12.75" thickTop="1">
      <c r="B40" s="111" t="s">
        <v>45</v>
      </c>
      <c r="C40" s="112"/>
      <c r="D40" s="113"/>
      <c r="E40" s="82">
        <v>125</v>
      </c>
      <c r="F40" s="29">
        <v>134</v>
      </c>
      <c r="G40" s="188">
        <f t="shared" si="2"/>
        <v>-9</v>
      </c>
      <c r="H40" s="29">
        <v>130</v>
      </c>
      <c r="I40" s="170">
        <f t="shared" si="3"/>
        <v>-5</v>
      </c>
      <c r="J40" s="30"/>
    </row>
    <row r="41" spans="2:10">
      <c r="B41" s="123" t="s">
        <v>55</v>
      </c>
      <c r="C41" s="124"/>
      <c r="D41" s="124"/>
      <c r="E41" s="124"/>
      <c r="F41" s="124"/>
      <c r="G41" s="124"/>
      <c r="H41" s="124"/>
      <c r="I41" s="124"/>
      <c r="J41" s="125"/>
    </row>
    <row r="42" spans="2:10">
      <c r="B42" s="12" t="s">
        <v>6</v>
      </c>
      <c r="C42" s="7" t="s">
        <v>62</v>
      </c>
      <c r="D42" s="4" t="s">
        <v>147</v>
      </c>
      <c r="E42" s="4">
        <v>7</v>
      </c>
      <c r="F42" s="5">
        <v>7</v>
      </c>
      <c r="G42" s="179">
        <f>E42-F42</f>
        <v>0</v>
      </c>
      <c r="H42" s="6">
        <v>7</v>
      </c>
      <c r="I42" s="161">
        <f>E42-H42</f>
        <v>0</v>
      </c>
      <c r="J42" s="14"/>
    </row>
    <row r="43" spans="2:10">
      <c r="B43" s="12" t="s">
        <v>88</v>
      </c>
      <c r="C43" s="7" t="s">
        <v>89</v>
      </c>
      <c r="D43" s="4" t="s">
        <v>147</v>
      </c>
      <c r="E43" s="4">
        <v>11</v>
      </c>
      <c r="F43" s="6">
        <v>11</v>
      </c>
      <c r="G43" s="180">
        <f t="shared" ref="G43:G51" si="5">E43-F43</f>
        <v>0</v>
      </c>
      <c r="H43" s="6">
        <v>11</v>
      </c>
      <c r="I43" s="162">
        <f t="shared" ref="I43:I51" si="6">E43-H43</f>
        <v>0</v>
      </c>
      <c r="J43" s="14"/>
    </row>
    <row r="44" spans="2:10">
      <c r="B44" s="12" t="s">
        <v>153</v>
      </c>
      <c r="C44" s="7" t="s">
        <v>160</v>
      </c>
      <c r="D44" s="4" t="s">
        <v>147</v>
      </c>
      <c r="E44" s="235">
        <v>7</v>
      </c>
      <c r="F44" s="6">
        <v>7</v>
      </c>
      <c r="G44" s="180">
        <f>E44-F44</f>
        <v>0</v>
      </c>
      <c r="H44" s="6" t="s">
        <v>156</v>
      </c>
      <c r="I44" s="162">
        <v>7</v>
      </c>
      <c r="J44" s="14" t="s">
        <v>175</v>
      </c>
    </row>
    <row r="45" spans="2:10">
      <c r="B45" s="12" t="s">
        <v>161</v>
      </c>
      <c r="C45" s="7" t="s">
        <v>162</v>
      </c>
      <c r="D45" s="4" t="s">
        <v>147</v>
      </c>
      <c r="E45" s="4">
        <v>7</v>
      </c>
      <c r="F45" s="6">
        <v>7</v>
      </c>
      <c r="G45" s="180">
        <f>E45-F45</f>
        <v>0</v>
      </c>
      <c r="H45" s="6" t="s">
        <v>156</v>
      </c>
      <c r="I45" s="162">
        <v>7</v>
      </c>
      <c r="J45" s="14"/>
    </row>
    <row r="46" spans="2:10">
      <c r="B46" s="12" t="s">
        <v>163</v>
      </c>
      <c r="C46" s="7" t="s">
        <v>164</v>
      </c>
      <c r="D46" s="4" t="s">
        <v>165</v>
      </c>
      <c r="E46" s="4">
        <v>7</v>
      </c>
      <c r="F46" s="6">
        <v>7</v>
      </c>
      <c r="G46" s="180">
        <f>E46-F46</f>
        <v>0</v>
      </c>
      <c r="H46" s="6" t="s">
        <v>156</v>
      </c>
      <c r="I46" s="162">
        <v>7</v>
      </c>
      <c r="J46" s="14"/>
    </row>
    <row r="47" spans="2:10">
      <c r="B47" s="12" t="s">
        <v>90</v>
      </c>
      <c r="C47" s="7" t="s">
        <v>33</v>
      </c>
      <c r="D47" s="4" t="s">
        <v>25</v>
      </c>
      <c r="E47" s="4">
        <v>7</v>
      </c>
      <c r="F47" s="6">
        <v>7</v>
      </c>
      <c r="G47" s="180">
        <f t="shared" si="5"/>
        <v>0</v>
      </c>
      <c r="H47" s="6">
        <v>7</v>
      </c>
      <c r="I47" s="162">
        <f t="shared" si="6"/>
        <v>0</v>
      </c>
      <c r="J47" s="14"/>
    </row>
    <row r="48" spans="2:10">
      <c r="B48" s="12" t="s">
        <v>8</v>
      </c>
      <c r="C48" s="7" t="s">
        <v>91</v>
      </c>
      <c r="D48" s="4" t="s">
        <v>25</v>
      </c>
      <c r="E48" s="4">
        <v>14</v>
      </c>
      <c r="F48" s="6">
        <v>14</v>
      </c>
      <c r="G48" s="180">
        <f t="shared" si="5"/>
        <v>0</v>
      </c>
      <c r="H48" s="6">
        <v>14</v>
      </c>
      <c r="I48" s="162">
        <f t="shared" si="6"/>
        <v>0</v>
      </c>
      <c r="J48" s="14"/>
    </row>
    <row r="49" spans="2:10">
      <c r="B49" s="12" t="s">
        <v>8</v>
      </c>
      <c r="C49" s="7" t="s">
        <v>37</v>
      </c>
      <c r="D49" s="4" t="s">
        <v>148</v>
      </c>
      <c r="E49" s="4">
        <v>7</v>
      </c>
      <c r="F49" s="6">
        <v>7</v>
      </c>
      <c r="G49" s="180">
        <f t="shared" si="5"/>
        <v>0</v>
      </c>
      <c r="H49" s="6">
        <v>7</v>
      </c>
      <c r="I49" s="162">
        <f t="shared" si="6"/>
        <v>0</v>
      </c>
      <c r="J49" s="14"/>
    </row>
    <row r="50" spans="2:10" ht="12.75" thickBot="1">
      <c r="B50" s="34" t="s">
        <v>56</v>
      </c>
      <c r="C50" s="35" t="s">
        <v>57</v>
      </c>
      <c r="D50" s="39" t="s">
        <v>25</v>
      </c>
      <c r="E50" s="90">
        <v>7</v>
      </c>
      <c r="F50" s="37">
        <v>9</v>
      </c>
      <c r="G50" s="192">
        <f t="shared" si="5"/>
        <v>-2</v>
      </c>
      <c r="H50" s="37">
        <v>7</v>
      </c>
      <c r="I50" s="164">
        <f t="shared" si="6"/>
        <v>0</v>
      </c>
      <c r="J50" s="98" t="s">
        <v>176</v>
      </c>
    </row>
    <row r="51" spans="2:10" ht="12.75" thickTop="1">
      <c r="B51" s="111" t="s">
        <v>45</v>
      </c>
      <c r="C51" s="112"/>
      <c r="D51" s="113"/>
      <c r="E51" s="82">
        <v>74</v>
      </c>
      <c r="F51" s="29">
        <v>76</v>
      </c>
      <c r="G51" s="230">
        <f t="shared" si="5"/>
        <v>-2</v>
      </c>
      <c r="H51" s="29">
        <v>53</v>
      </c>
      <c r="I51" s="165">
        <f t="shared" si="6"/>
        <v>21</v>
      </c>
      <c r="J51" s="30"/>
    </row>
    <row r="52" spans="2:10">
      <c r="B52" s="123" t="s">
        <v>52</v>
      </c>
      <c r="C52" s="124"/>
      <c r="D52" s="124"/>
      <c r="E52" s="124"/>
      <c r="F52" s="124"/>
      <c r="G52" s="124"/>
      <c r="H52" s="124"/>
      <c r="I52" s="124"/>
      <c r="J52" s="125"/>
    </row>
    <row r="53" spans="2:10">
      <c r="B53" s="11" t="s">
        <v>11</v>
      </c>
      <c r="C53" s="9" t="s">
        <v>92</v>
      </c>
      <c r="D53" s="3" t="s">
        <v>98</v>
      </c>
      <c r="E53" s="3">
        <v>7</v>
      </c>
      <c r="F53" s="5">
        <v>7</v>
      </c>
      <c r="G53" s="179">
        <f>E53-F53</f>
        <v>0</v>
      </c>
      <c r="H53" s="5">
        <v>7</v>
      </c>
      <c r="I53" s="161">
        <f>E53-H53</f>
        <v>0</v>
      </c>
      <c r="J53" s="14"/>
    </row>
    <row r="54" spans="2:10">
      <c r="B54" s="12" t="s">
        <v>93</v>
      </c>
      <c r="C54" s="7" t="s">
        <v>94</v>
      </c>
      <c r="D54" s="4" t="s">
        <v>98</v>
      </c>
      <c r="E54" s="4">
        <v>4</v>
      </c>
      <c r="F54" s="6">
        <v>4</v>
      </c>
      <c r="G54" s="180">
        <f t="shared" ref="G54:G62" si="7">E54-F54</f>
        <v>0</v>
      </c>
      <c r="H54" s="6">
        <v>4</v>
      </c>
      <c r="I54" s="162">
        <f t="shared" ref="I54:I62" si="8">E54-H54</f>
        <v>0</v>
      </c>
      <c r="J54" s="14"/>
    </row>
    <row r="55" spans="2:10">
      <c r="B55" s="12" t="s">
        <v>161</v>
      </c>
      <c r="C55" s="7" t="s">
        <v>162</v>
      </c>
      <c r="D55" s="89" t="s">
        <v>166</v>
      </c>
      <c r="E55" s="89">
        <v>4</v>
      </c>
      <c r="F55" s="6" t="s">
        <v>156</v>
      </c>
      <c r="G55" s="180" t="s">
        <v>156</v>
      </c>
      <c r="H55" s="6" t="s">
        <v>156</v>
      </c>
      <c r="I55" s="162">
        <v>4</v>
      </c>
      <c r="J55" s="97" t="s">
        <v>177</v>
      </c>
    </row>
    <row r="56" spans="2:10">
      <c r="B56" s="12" t="s">
        <v>11</v>
      </c>
      <c r="C56" s="7" t="s">
        <v>92</v>
      </c>
      <c r="D56" s="4" t="s">
        <v>99</v>
      </c>
      <c r="E56" s="4">
        <v>3</v>
      </c>
      <c r="F56" s="6">
        <v>3</v>
      </c>
      <c r="G56" s="180">
        <f t="shared" si="7"/>
        <v>0</v>
      </c>
      <c r="H56" s="6">
        <v>3</v>
      </c>
      <c r="I56" s="162">
        <f t="shared" si="8"/>
        <v>0</v>
      </c>
      <c r="J56" s="14"/>
    </row>
    <row r="57" spans="2:10">
      <c r="B57" s="12" t="s">
        <v>12</v>
      </c>
      <c r="C57" s="7" t="s">
        <v>95</v>
      </c>
      <c r="D57" s="4" t="s">
        <v>100</v>
      </c>
      <c r="E57" s="4">
        <v>7</v>
      </c>
      <c r="F57" s="6">
        <v>7</v>
      </c>
      <c r="G57" s="180">
        <f t="shared" si="7"/>
        <v>0</v>
      </c>
      <c r="H57" s="6">
        <v>7</v>
      </c>
      <c r="I57" s="162">
        <f t="shared" si="8"/>
        <v>0</v>
      </c>
      <c r="J57" s="14"/>
    </row>
    <row r="58" spans="2:10">
      <c r="B58" s="12" t="s">
        <v>12</v>
      </c>
      <c r="C58" s="7" t="s">
        <v>95</v>
      </c>
      <c r="D58" s="4" t="s">
        <v>101</v>
      </c>
      <c r="E58" s="4">
        <v>4</v>
      </c>
      <c r="F58" s="6">
        <v>4</v>
      </c>
      <c r="G58" s="180">
        <f t="shared" si="7"/>
        <v>0</v>
      </c>
      <c r="H58" s="22">
        <v>4</v>
      </c>
      <c r="I58" s="162">
        <f t="shared" si="8"/>
        <v>0</v>
      </c>
      <c r="J58" s="14"/>
    </row>
    <row r="59" spans="2:10">
      <c r="B59" s="12" t="s">
        <v>6</v>
      </c>
      <c r="C59" s="7" t="s">
        <v>62</v>
      </c>
      <c r="D59" s="4" t="s">
        <v>102</v>
      </c>
      <c r="E59" s="4">
        <v>7</v>
      </c>
      <c r="F59" s="6">
        <v>7</v>
      </c>
      <c r="G59" s="180">
        <f t="shared" si="7"/>
        <v>0</v>
      </c>
      <c r="H59" s="6">
        <v>7</v>
      </c>
      <c r="I59" s="162">
        <f t="shared" si="8"/>
        <v>0</v>
      </c>
      <c r="J59" s="14"/>
    </row>
    <row r="60" spans="2:10">
      <c r="B60" s="12" t="s">
        <v>9</v>
      </c>
      <c r="C60" s="7" t="s">
        <v>96</v>
      </c>
      <c r="D60" s="4" t="s">
        <v>102</v>
      </c>
      <c r="E60" s="4">
        <v>12</v>
      </c>
      <c r="F60" s="6">
        <v>12</v>
      </c>
      <c r="G60" s="180">
        <f t="shared" si="7"/>
        <v>0</v>
      </c>
      <c r="H60" s="6">
        <v>12</v>
      </c>
      <c r="I60" s="162">
        <f t="shared" si="8"/>
        <v>0</v>
      </c>
      <c r="J60" s="14"/>
    </row>
    <row r="61" spans="2:10" ht="12.75" thickBot="1">
      <c r="B61" s="18" t="s">
        <v>13</v>
      </c>
      <c r="C61" s="19" t="s">
        <v>97</v>
      </c>
      <c r="D61" s="20" t="s">
        <v>103</v>
      </c>
      <c r="E61" s="20">
        <v>7</v>
      </c>
      <c r="F61" s="21">
        <v>7</v>
      </c>
      <c r="G61" s="181">
        <f t="shared" si="7"/>
        <v>0</v>
      </c>
      <c r="H61" s="21">
        <v>7</v>
      </c>
      <c r="I61" s="163">
        <f t="shared" si="8"/>
        <v>0</v>
      </c>
      <c r="J61" s="87"/>
    </row>
    <row r="62" spans="2:10" ht="12.75" thickTop="1">
      <c r="B62" s="137" t="s">
        <v>45</v>
      </c>
      <c r="C62" s="138"/>
      <c r="D62" s="139"/>
      <c r="E62" s="92">
        <v>55</v>
      </c>
      <c r="F62" s="93">
        <v>51</v>
      </c>
      <c r="G62" s="231">
        <f t="shared" si="7"/>
        <v>4</v>
      </c>
      <c r="H62" s="93">
        <v>51</v>
      </c>
      <c r="I62" s="171">
        <f t="shared" si="8"/>
        <v>4</v>
      </c>
      <c r="J62" s="94"/>
    </row>
    <row r="63" spans="2:10">
      <c r="B63" s="133" t="s">
        <v>46</v>
      </c>
      <c r="C63" s="134"/>
      <c r="D63" s="134"/>
      <c r="E63" s="134"/>
      <c r="F63" s="134"/>
      <c r="G63" s="134"/>
      <c r="H63" s="134"/>
      <c r="I63" s="135"/>
      <c r="J63" s="136"/>
    </row>
    <row r="64" spans="2:10">
      <c r="B64" s="11" t="s">
        <v>14</v>
      </c>
      <c r="C64" s="9" t="s">
        <v>39</v>
      </c>
      <c r="D64" s="3" t="s">
        <v>26</v>
      </c>
      <c r="E64" s="3">
        <v>14</v>
      </c>
      <c r="F64" s="5">
        <v>14</v>
      </c>
      <c r="G64" s="179">
        <f>E64-F64</f>
        <v>0</v>
      </c>
      <c r="H64" s="5">
        <v>14</v>
      </c>
      <c r="I64" s="161">
        <f>E64-H64</f>
        <v>0</v>
      </c>
      <c r="J64" s="13"/>
    </row>
    <row r="65" spans="2:10">
      <c r="B65" s="12" t="s">
        <v>10</v>
      </c>
      <c r="C65" s="7" t="s">
        <v>38</v>
      </c>
      <c r="D65" s="4" t="s">
        <v>26</v>
      </c>
      <c r="E65" s="89" t="s">
        <v>156</v>
      </c>
      <c r="F65" s="6">
        <v>7</v>
      </c>
      <c r="G65" s="189">
        <v>-7</v>
      </c>
      <c r="H65" s="6">
        <v>7</v>
      </c>
      <c r="I65" s="162">
        <v>-7</v>
      </c>
      <c r="J65" s="221" t="s">
        <v>186</v>
      </c>
    </row>
    <row r="66" spans="2:10">
      <c r="B66" s="12" t="s">
        <v>6</v>
      </c>
      <c r="C66" s="7" t="s">
        <v>62</v>
      </c>
      <c r="D66" s="4" t="s">
        <v>27</v>
      </c>
      <c r="E66" s="4">
        <v>7</v>
      </c>
      <c r="F66" s="6">
        <v>7</v>
      </c>
      <c r="G66" s="180">
        <f t="shared" ref="G66:G68" si="9">E66-F66</f>
        <v>0</v>
      </c>
      <c r="H66" s="6">
        <v>7</v>
      </c>
      <c r="I66" s="162">
        <f t="shared" ref="I66:I68" si="10">E66-H66</f>
        <v>0</v>
      </c>
      <c r="J66" s="14"/>
    </row>
    <row r="67" spans="2:10" ht="12.75" thickBot="1">
      <c r="B67" s="34" t="s">
        <v>10</v>
      </c>
      <c r="C67" s="35" t="s">
        <v>104</v>
      </c>
      <c r="D67" s="39" t="s">
        <v>27</v>
      </c>
      <c r="E67" s="39">
        <v>5</v>
      </c>
      <c r="F67" s="37">
        <v>5</v>
      </c>
      <c r="G67" s="182">
        <f t="shared" si="9"/>
        <v>0</v>
      </c>
      <c r="H67" s="37">
        <v>5</v>
      </c>
      <c r="I67" s="164">
        <f t="shared" si="10"/>
        <v>0</v>
      </c>
      <c r="J67" s="38"/>
    </row>
    <row r="68" spans="2:10" ht="12.75" thickTop="1">
      <c r="B68" s="111" t="s">
        <v>45</v>
      </c>
      <c r="C68" s="112"/>
      <c r="D68" s="113"/>
      <c r="E68" s="82">
        <v>26</v>
      </c>
      <c r="F68" s="29">
        <v>33</v>
      </c>
      <c r="G68" s="230">
        <f t="shared" si="9"/>
        <v>-7</v>
      </c>
      <c r="H68" s="29">
        <v>33</v>
      </c>
      <c r="I68" s="165">
        <f t="shared" si="10"/>
        <v>-7</v>
      </c>
      <c r="J68" s="30"/>
    </row>
    <row r="69" spans="2:10">
      <c r="B69" s="123" t="s">
        <v>47</v>
      </c>
      <c r="C69" s="124"/>
      <c r="D69" s="124"/>
      <c r="E69" s="124"/>
      <c r="F69" s="124"/>
      <c r="G69" s="124"/>
      <c r="H69" s="124"/>
      <c r="I69" s="124"/>
      <c r="J69" s="125"/>
    </row>
    <row r="70" spans="2:10" ht="12.75" thickBot="1">
      <c r="B70" s="40" t="s">
        <v>10</v>
      </c>
      <c r="C70" s="41" t="s">
        <v>38</v>
      </c>
      <c r="D70" s="42" t="s">
        <v>28</v>
      </c>
      <c r="E70" s="95">
        <v>5</v>
      </c>
      <c r="F70" s="43">
        <v>4</v>
      </c>
      <c r="G70" s="190">
        <f>E70-F70</f>
        <v>1</v>
      </c>
      <c r="H70" s="43">
        <v>4</v>
      </c>
      <c r="I70" s="172">
        <f>E70-H70</f>
        <v>1</v>
      </c>
      <c r="J70" s="96" t="s">
        <v>178</v>
      </c>
    </row>
    <row r="71" spans="2:10" ht="12.75" thickTop="1">
      <c r="B71" s="111" t="s">
        <v>45</v>
      </c>
      <c r="C71" s="112"/>
      <c r="D71" s="113"/>
      <c r="E71" s="82">
        <v>5</v>
      </c>
      <c r="F71" s="29">
        <v>4</v>
      </c>
      <c r="G71" s="232">
        <f>E71-F71</f>
        <v>1</v>
      </c>
      <c r="H71" s="29">
        <v>4</v>
      </c>
      <c r="I71" s="173">
        <f>E71-H71</f>
        <v>1</v>
      </c>
      <c r="J71" s="30"/>
    </row>
    <row r="72" spans="2:10">
      <c r="B72" s="123" t="s">
        <v>48</v>
      </c>
      <c r="C72" s="124"/>
      <c r="D72" s="124"/>
      <c r="E72" s="124"/>
      <c r="F72" s="124"/>
      <c r="G72" s="124"/>
      <c r="H72" s="124"/>
      <c r="I72" s="124"/>
      <c r="J72" s="125"/>
    </row>
    <row r="73" spans="2:10">
      <c r="B73" s="11" t="s">
        <v>15</v>
      </c>
      <c r="C73" s="9" t="s">
        <v>40</v>
      </c>
      <c r="D73" s="3" t="s">
        <v>29</v>
      </c>
      <c r="E73" s="3">
        <v>3</v>
      </c>
      <c r="F73" s="5">
        <v>3</v>
      </c>
      <c r="G73" s="179">
        <f>E73-F73</f>
        <v>0</v>
      </c>
      <c r="H73" s="5">
        <v>7</v>
      </c>
      <c r="I73" s="174">
        <f>E73-H73</f>
        <v>-4</v>
      </c>
      <c r="J73" s="84"/>
    </row>
    <row r="74" spans="2:10" ht="12.75" thickBot="1">
      <c r="B74" s="34" t="s">
        <v>42</v>
      </c>
      <c r="C74" s="35" t="s">
        <v>41</v>
      </c>
      <c r="D74" s="39" t="s">
        <v>30</v>
      </c>
      <c r="E74" s="90">
        <v>7</v>
      </c>
      <c r="F74" s="37">
        <v>5</v>
      </c>
      <c r="G74" s="182">
        <f>E74-F74</f>
        <v>2</v>
      </c>
      <c r="H74" s="37">
        <v>7</v>
      </c>
      <c r="I74" s="175">
        <f>E74-H74</f>
        <v>0</v>
      </c>
      <c r="J74" s="98" t="s">
        <v>176</v>
      </c>
    </row>
    <row r="75" spans="2:10" ht="12.75" thickTop="1">
      <c r="B75" s="111" t="s">
        <v>45</v>
      </c>
      <c r="C75" s="112"/>
      <c r="D75" s="113"/>
      <c r="E75" s="82">
        <v>10</v>
      </c>
      <c r="F75" s="29">
        <v>8</v>
      </c>
      <c r="G75" s="232">
        <f>E75-F75</f>
        <v>2</v>
      </c>
      <c r="H75" s="29">
        <v>14</v>
      </c>
      <c r="I75" s="173">
        <f>E75-H75</f>
        <v>-4</v>
      </c>
      <c r="J75" s="30"/>
    </row>
    <row r="76" spans="2:10">
      <c r="B76" s="123" t="s">
        <v>49</v>
      </c>
      <c r="C76" s="124"/>
      <c r="D76" s="124"/>
      <c r="E76" s="124"/>
      <c r="F76" s="124"/>
      <c r="G76" s="124"/>
      <c r="H76" s="124"/>
      <c r="I76" s="124"/>
      <c r="J76" s="125"/>
    </row>
    <row r="77" spans="2:10" ht="12.75" thickBot="1">
      <c r="B77" s="40" t="s">
        <v>5</v>
      </c>
      <c r="C77" s="41" t="s">
        <v>36</v>
      </c>
      <c r="D77" s="42" t="s">
        <v>20</v>
      </c>
      <c r="E77" s="42">
        <v>7</v>
      </c>
      <c r="F77" s="43">
        <v>7</v>
      </c>
      <c r="G77" s="190">
        <f>E77-F77</f>
        <v>0</v>
      </c>
      <c r="H77" s="43">
        <v>7</v>
      </c>
      <c r="I77" s="172">
        <f>E77-H77</f>
        <v>0</v>
      </c>
      <c r="J77" s="44"/>
    </row>
    <row r="78" spans="2:10" ht="12.75" thickTop="1">
      <c r="B78" s="130" t="s">
        <v>45</v>
      </c>
      <c r="C78" s="131"/>
      <c r="D78" s="132"/>
      <c r="E78" s="82">
        <v>7</v>
      </c>
      <c r="F78" s="29">
        <v>7</v>
      </c>
      <c r="G78" s="233">
        <f>E78-F78</f>
        <v>0</v>
      </c>
      <c r="H78" s="45">
        <v>7</v>
      </c>
      <c r="I78" s="176">
        <f>E78-H78</f>
        <v>0</v>
      </c>
      <c r="J78" s="46"/>
    </row>
    <row r="79" spans="2:10" ht="12.75" thickBot="1">
      <c r="B79" s="126" t="s">
        <v>44</v>
      </c>
      <c r="C79" s="127"/>
      <c r="D79" s="128"/>
      <c r="E79" s="83">
        <f>E11+E40+E51+E62+E68+E71+E75+E78</f>
        <v>351</v>
      </c>
      <c r="F79" s="10">
        <f>F11+F40+F51+F62+F68+F71+F75+F78</f>
        <v>362</v>
      </c>
      <c r="G79" s="234">
        <f>G11+G40+G51+G62+G68+G71+G75+G78</f>
        <v>-11</v>
      </c>
      <c r="H79" s="10">
        <f>H11+H40+H51+H62+H68+H71+H75+H78</f>
        <v>341</v>
      </c>
      <c r="I79" s="177">
        <f>I11+I40+I51+I62+I68+I71+I75+I78</f>
        <v>10</v>
      </c>
      <c r="J79" s="16"/>
    </row>
  </sheetData>
  <mergeCells count="23">
    <mergeCell ref="B79:D79"/>
    <mergeCell ref="B72:J72"/>
    <mergeCell ref="B76:J76"/>
    <mergeCell ref="G3:G4"/>
    <mergeCell ref="J3:J4"/>
    <mergeCell ref="B5:J5"/>
    <mergeCell ref="I3:I4"/>
    <mergeCell ref="B75:D75"/>
    <mergeCell ref="B78:D78"/>
    <mergeCell ref="B71:D71"/>
    <mergeCell ref="B52:J52"/>
    <mergeCell ref="B63:J63"/>
    <mergeCell ref="B69:J69"/>
    <mergeCell ref="B40:D40"/>
    <mergeCell ref="B51:D51"/>
    <mergeCell ref="B62:D62"/>
    <mergeCell ref="B68:D68"/>
    <mergeCell ref="D3:D4"/>
    <mergeCell ref="B3:C4"/>
    <mergeCell ref="B11:D11"/>
    <mergeCell ref="B2:J2"/>
    <mergeCell ref="B12:J12"/>
    <mergeCell ref="B41:J41"/>
  </mergeCells>
  <phoneticPr fontId="1"/>
  <pageMargins left="1.0629921259842521" right="0.11811023622047245" top="0.74803149606299213" bottom="0.74803149606299213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61"/>
  <sheetViews>
    <sheetView showGridLines="0" topLeftCell="A23" workbookViewId="0">
      <selection activeCell="B23" sqref="B23:C23"/>
    </sheetView>
  </sheetViews>
  <sheetFormatPr defaultRowHeight="13.5"/>
  <cols>
    <col min="2" max="2" width="13.875" style="49" customWidth="1"/>
    <col min="3" max="3" width="5" style="49" customWidth="1"/>
    <col min="4" max="4" width="10.25" style="70" customWidth="1"/>
    <col min="5" max="5" width="10.25" style="49" customWidth="1"/>
    <col min="6" max="6" width="6.625" style="195" customWidth="1"/>
    <col min="7" max="7" width="10.25" style="49" customWidth="1"/>
    <col min="8" max="8" width="6.625" style="195" customWidth="1"/>
  </cols>
  <sheetData>
    <row r="1" spans="2:19" ht="14.25" thickBot="1"/>
    <row r="2" spans="2:19">
      <c r="B2" s="150" t="s">
        <v>110</v>
      </c>
      <c r="C2" s="151"/>
      <c r="D2" s="154" t="s">
        <v>111</v>
      </c>
      <c r="E2" s="155"/>
      <c r="F2" s="155"/>
      <c r="G2" s="155"/>
      <c r="H2" s="156"/>
    </row>
    <row r="3" spans="2:19">
      <c r="B3" s="152"/>
      <c r="C3" s="153"/>
      <c r="D3" s="71" t="s">
        <v>167</v>
      </c>
      <c r="E3" s="109" t="s">
        <v>105</v>
      </c>
      <c r="F3" s="208" t="s">
        <v>141</v>
      </c>
      <c r="G3" s="62" t="s">
        <v>106</v>
      </c>
      <c r="H3" s="196" t="s">
        <v>141</v>
      </c>
    </row>
    <row r="4" spans="2:19" ht="27" customHeight="1">
      <c r="B4" s="152"/>
      <c r="C4" s="153"/>
      <c r="D4" s="72" t="s">
        <v>181</v>
      </c>
      <c r="E4" s="110" t="s">
        <v>182</v>
      </c>
      <c r="F4" s="209"/>
      <c r="G4" s="63" t="s">
        <v>112</v>
      </c>
      <c r="H4" s="197"/>
    </row>
    <row r="5" spans="2:19" s="64" customFormat="1" ht="16.5" customHeight="1">
      <c r="B5" s="140" t="s">
        <v>133</v>
      </c>
      <c r="C5" s="141"/>
      <c r="D5" s="141"/>
      <c r="E5" s="141"/>
      <c r="F5" s="141"/>
      <c r="G5" s="141"/>
      <c r="H5" s="149"/>
      <c r="J5"/>
      <c r="K5"/>
      <c r="L5"/>
      <c r="M5"/>
      <c r="N5"/>
      <c r="O5"/>
      <c r="P5"/>
      <c r="Q5"/>
      <c r="R5"/>
      <c r="S5"/>
    </row>
    <row r="6" spans="2:19">
      <c r="B6" s="65" t="s">
        <v>113</v>
      </c>
      <c r="C6" s="50" t="s">
        <v>140</v>
      </c>
      <c r="D6" s="73">
        <v>28</v>
      </c>
      <c r="E6" s="222">
        <v>28</v>
      </c>
      <c r="F6" s="219">
        <f>D6-E6</f>
        <v>0</v>
      </c>
      <c r="G6" s="57">
        <v>49</v>
      </c>
      <c r="H6" s="198">
        <f>D6-G6</f>
        <v>-21</v>
      </c>
      <c r="J6" s="64"/>
      <c r="K6" s="64"/>
      <c r="L6" s="64"/>
      <c r="M6" s="64"/>
      <c r="N6" s="64"/>
      <c r="O6" s="64"/>
      <c r="P6" s="64"/>
      <c r="Q6" s="64"/>
      <c r="R6" s="64"/>
      <c r="S6" s="64"/>
    </row>
    <row r="7" spans="2:19">
      <c r="B7" s="66" t="s">
        <v>114</v>
      </c>
      <c r="C7" s="51"/>
      <c r="D7" s="74">
        <v>7</v>
      </c>
      <c r="E7" s="223">
        <v>7</v>
      </c>
      <c r="F7" s="224">
        <f t="shared" ref="F7:F22" si="0">D7-E7</f>
        <v>0</v>
      </c>
      <c r="G7" s="58">
        <v>7</v>
      </c>
      <c r="H7" s="199">
        <f t="shared" ref="H7:H8" si="1">D7-G7</f>
        <v>0</v>
      </c>
    </row>
    <row r="8" spans="2:19">
      <c r="B8" s="66" t="s">
        <v>115</v>
      </c>
      <c r="C8" s="51"/>
      <c r="D8" s="74">
        <v>7</v>
      </c>
      <c r="E8" s="223">
        <v>7</v>
      </c>
      <c r="F8" s="224">
        <f t="shared" si="0"/>
        <v>0</v>
      </c>
      <c r="G8" s="58">
        <v>7</v>
      </c>
      <c r="H8" s="199">
        <f t="shared" si="1"/>
        <v>0</v>
      </c>
    </row>
    <row r="9" spans="2:19">
      <c r="B9" s="66" t="s">
        <v>116</v>
      </c>
      <c r="C9" s="51"/>
      <c r="D9" s="74" t="s">
        <v>156</v>
      </c>
      <c r="E9" s="223" t="s">
        <v>156</v>
      </c>
      <c r="F9" s="224" t="s">
        <v>183</v>
      </c>
      <c r="G9" s="58">
        <v>14</v>
      </c>
      <c r="H9" s="200">
        <v>-14</v>
      </c>
    </row>
    <row r="10" spans="2:19">
      <c r="B10" s="66" t="s">
        <v>117</v>
      </c>
      <c r="C10" s="51"/>
      <c r="D10" s="74">
        <v>14</v>
      </c>
      <c r="E10" s="223">
        <v>14</v>
      </c>
      <c r="F10" s="224">
        <f t="shared" si="0"/>
        <v>0</v>
      </c>
      <c r="G10" s="58">
        <v>21</v>
      </c>
      <c r="H10" s="201">
        <f>D10-G10</f>
        <v>-7</v>
      </c>
    </row>
    <row r="11" spans="2:19">
      <c r="B11" s="66" t="s">
        <v>118</v>
      </c>
      <c r="C11" s="51" t="s">
        <v>140</v>
      </c>
      <c r="D11" s="74">
        <v>28</v>
      </c>
      <c r="E11" s="223">
        <v>28</v>
      </c>
      <c r="F11" s="224">
        <f t="shared" si="0"/>
        <v>0</v>
      </c>
      <c r="G11" s="58">
        <v>28</v>
      </c>
      <c r="H11" s="199">
        <f t="shared" ref="H11:H22" si="2">D11-G11</f>
        <v>0</v>
      </c>
    </row>
    <row r="12" spans="2:19">
      <c r="B12" s="66" t="s">
        <v>119</v>
      </c>
      <c r="C12" s="51"/>
      <c r="D12" s="74">
        <v>14</v>
      </c>
      <c r="E12" s="223">
        <v>14</v>
      </c>
      <c r="F12" s="224">
        <f t="shared" si="0"/>
        <v>0</v>
      </c>
      <c r="G12" s="58">
        <v>14</v>
      </c>
      <c r="H12" s="199">
        <f t="shared" si="2"/>
        <v>0</v>
      </c>
    </row>
    <row r="13" spans="2:19">
      <c r="B13" s="66" t="s">
        <v>120</v>
      </c>
      <c r="C13" s="51" t="s">
        <v>140</v>
      </c>
      <c r="D13" s="74">
        <v>14</v>
      </c>
      <c r="E13" s="223">
        <v>14</v>
      </c>
      <c r="F13" s="224">
        <f t="shared" si="0"/>
        <v>0</v>
      </c>
      <c r="G13" s="58">
        <v>14</v>
      </c>
      <c r="H13" s="199">
        <f t="shared" si="2"/>
        <v>0</v>
      </c>
    </row>
    <row r="14" spans="2:19">
      <c r="B14" s="66" t="s">
        <v>121</v>
      </c>
      <c r="C14" s="51" t="s">
        <v>140</v>
      </c>
      <c r="D14" s="74">
        <v>7</v>
      </c>
      <c r="E14" s="223">
        <v>7</v>
      </c>
      <c r="F14" s="224">
        <f t="shared" si="0"/>
        <v>0</v>
      </c>
      <c r="G14" s="58">
        <v>7</v>
      </c>
      <c r="H14" s="199">
        <f t="shared" si="2"/>
        <v>0</v>
      </c>
    </row>
    <row r="15" spans="2:19">
      <c r="B15" s="66" t="s">
        <v>122</v>
      </c>
      <c r="C15" s="51"/>
      <c r="D15" s="103">
        <v>28</v>
      </c>
      <c r="E15" s="223">
        <v>21</v>
      </c>
      <c r="F15" s="224">
        <f t="shared" si="0"/>
        <v>7</v>
      </c>
      <c r="G15" s="58">
        <v>21</v>
      </c>
      <c r="H15" s="199">
        <f t="shared" si="2"/>
        <v>7</v>
      </c>
    </row>
    <row r="16" spans="2:19">
      <c r="B16" s="66" t="s">
        <v>123</v>
      </c>
      <c r="C16" s="51" t="s">
        <v>140</v>
      </c>
      <c r="D16" s="74">
        <v>42</v>
      </c>
      <c r="E16" s="223">
        <v>42</v>
      </c>
      <c r="F16" s="224">
        <f t="shared" si="0"/>
        <v>0</v>
      </c>
      <c r="G16" s="58">
        <v>42</v>
      </c>
      <c r="H16" s="199">
        <f t="shared" si="2"/>
        <v>0</v>
      </c>
    </row>
    <row r="17" spans="2:19">
      <c r="B17" s="66" t="s">
        <v>124</v>
      </c>
      <c r="C17" s="51"/>
      <c r="D17" s="74">
        <v>14</v>
      </c>
      <c r="E17" s="223">
        <v>14</v>
      </c>
      <c r="F17" s="224">
        <f t="shared" si="0"/>
        <v>0</v>
      </c>
      <c r="G17" s="58">
        <v>14</v>
      </c>
      <c r="H17" s="199">
        <f t="shared" si="2"/>
        <v>0</v>
      </c>
    </row>
    <row r="18" spans="2:19">
      <c r="B18" s="66" t="s">
        <v>125</v>
      </c>
      <c r="C18" s="51" t="s">
        <v>140</v>
      </c>
      <c r="D18" s="74">
        <v>21</v>
      </c>
      <c r="E18" s="223">
        <v>21</v>
      </c>
      <c r="F18" s="224">
        <f t="shared" si="0"/>
        <v>0</v>
      </c>
      <c r="G18" s="58">
        <v>21</v>
      </c>
      <c r="H18" s="199">
        <f t="shared" si="2"/>
        <v>0</v>
      </c>
    </row>
    <row r="19" spans="2:19">
      <c r="B19" s="66" t="s">
        <v>126</v>
      </c>
      <c r="C19" s="51" t="s">
        <v>180</v>
      </c>
      <c r="D19" s="103">
        <v>14</v>
      </c>
      <c r="E19" s="223">
        <v>21</v>
      </c>
      <c r="F19" s="224">
        <f t="shared" si="0"/>
        <v>-7</v>
      </c>
      <c r="G19" s="58">
        <v>28</v>
      </c>
      <c r="H19" s="201">
        <f t="shared" si="2"/>
        <v>-14</v>
      </c>
    </row>
    <row r="20" spans="2:19">
      <c r="B20" s="66" t="s">
        <v>127</v>
      </c>
      <c r="C20" s="51" t="s">
        <v>140</v>
      </c>
      <c r="D20" s="74">
        <v>28</v>
      </c>
      <c r="E20" s="223">
        <v>28</v>
      </c>
      <c r="F20" s="224">
        <f t="shared" si="0"/>
        <v>0</v>
      </c>
      <c r="G20" s="58">
        <v>42</v>
      </c>
      <c r="H20" s="201">
        <f t="shared" si="2"/>
        <v>-14</v>
      </c>
    </row>
    <row r="21" spans="2:19">
      <c r="B21" s="66" t="s">
        <v>132</v>
      </c>
      <c r="C21" s="51" t="s">
        <v>140</v>
      </c>
      <c r="D21" s="74">
        <v>14</v>
      </c>
      <c r="E21" s="223">
        <v>14</v>
      </c>
      <c r="F21" s="224">
        <f t="shared" si="0"/>
        <v>0</v>
      </c>
      <c r="G21" s="58">
        <v>28</v>
      </c>
      <c r="H21" s="201">
        <f t="shared" si="2"/>
        <v>-14</v>
      </c>
    </row>
    <row r="22" spans="2:19" ht="14.25" thickBot="1">
      <c r="B22" s="67" t="s">
        <v>128</v>
      </c>
      <c r="C22" s="52"/>
      <c r="D22" s="75">
        <v>7</v>
      </c>
      <c r="E22" s="225">
        <v>7</v>
      </c>
      <c r="F22" s="220">
        <f t="shared" si="0"/>
        <v>0</v>
      </c>
      <c r="G22" s="54">
        <v>7</v>
      </c>
      <c r="H22" s="199">
        <f t="shared" si="2"/>
        <v>0</v>
      </c>
    </row>
    <row r="23" spans="2:19" ht="14.25" thickTop="1">
      <c r="B23" s="147" t="s">
        <v>142</v>
      </c>
      <c r="C23" s="148"/>
      <c r="D23" s="76">
        <v>287</v>
      </c>
      <c r="E23" s="59">
        <v>287</v>
      </c>
      <c r="F23" s="210">
        <f>D23-E23</f>
        <v>0</v>
      </c>
      <c r="G23" s="59">
        <v>364</v>
      </c>
      <c r="H23" s="202">
        <f>D23-G23</f>
        <v>-77</v>
      </c>
    </row>
    <row r="24" spans="2:19" s="64" customFormat="1" ht="16.5" customHeight="1">
      <c r="B24" s="140" t="s">
        <v>134</v>
      </c>
      <c r="C24" s="141"/>
      <c r="D24" s="141"/>
      <c r="E24" s="141"/>
      <c r="F24" s="141"/>
      <c r="G24" s="141"/>
      <c r="H24" s="142"/>
      <c r="J24"/>
      <c r="K24"/>
      <c r="L24"/>
      <c r="M24"/>
      <c r="N24"/>
      <c r="O24"/>
      <c r="P24"/>
      <c r="Q24"/>
      <c r="R24"/>
      <c r="S24"/>
    </row>
    <row r="25" spans="2:19">
      <c r="B25" s="65" t="s">
        <v>113</v>
      </c>
      <c r="C25" s="50" t="s">
        <v>140</v>
      </c>
      <c r="D25" s="73">
        <v>35</v>
      </c>
      <c r="E25" s="57">
        <v>35</v>
      </c>
      <c r="F25" s="211">
        <f>D25-E25</f>
        <v>0</v>
      </c>
      <c r="G25" s="57">
        <v>35</v>
      </c>
      <c r="H25" s="203">
        <v>0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</row>
    <row r="26" spans="2:19">
      <c r="B26" s="66" t="s">
        <v>129</v>
      </c>
      <c r="C26" s="51"/>
      <c r="D26" s="74" t="s">
        <v>109</v>
      </c>
      <c r="E26" s="104" t="s">
        <v>109</v>
      </c>
      <c r="F26" s="212" t="s">
        <v>156</v>
      </c>
      <c r="G26" s="58">
        <v>3</v>
      </c>
      <c r="H26" s="201">
        <v>-3</v>
      </c>
    </row>
    <row r="27" spans="2:19">
      <c r="B27" s="66" t="s">
        <v>130</v>
      </c>
      <c r="C27" s="51"/>
      <c r="D27" s="74" t="s">
        <v>109</v>
      </c>
      <c r="E27" s="104" t="s">
        <v>109</v>
      </c>
      <c r="F27" s="212" t="s">
        <v>183</v>
      </c>
      <c r="G27" s="58">
        <v>4</v>
      </c>
      <c r="H27" s="201">
        <v>-4</v>
      </c>
    </row>
    <row r="28" spans="2:19">
      <c r="B28" s="66" t="s">
        <v>120</v>
      </c>
      <c r="C28" s="51" t="s">
        <v>140</v>
      </c>
      <c r="D28" s="74">
        <v>14</v>
      </c>
      <c r="E28" s="58">
        <v>14</v>
      </c>
      <c r="F28" s="212">
        <f t="shared" ref="F28:F31" si="3">D28-E28</f>
        <v>0</v>
      </c>
      <c r="G28" s="58">
        <v>14</v>
      </c>
      <c r="H28" s="199">
        <v>0</v>
      </c>
    </row>
    <row r="29" spans="2:19">
      <c r="B29" s="66" t="s">
        <v>121</v>
      </c>
      <c r="C29" s="51" t="s">
        <v>140</v>
      </c>
      <c r="D29" s="74">
        <v>14</v>
      </c>
      <c r="E29" s="58">
        <v>14</v>
      </c>
      <c r="F29" s="212">
        <f t="shared" si="3"/>
        <v>0</v>
      </c>
      <c r="G29" s="58">
        <v>14</v>
      </c>
      <c r="H29" s="199">
        <v>0</v>
      </c>
    </row>
    <row r="30" spans="2:19" ht="14.25" thickBot="1">
      <c r="B30" s="67" t="s">
        <v>132</v>
      </c>
      <c r="C30" s="52" t="s">
        <v>140</v>
      </c>
      <c r="D30" s="75">
        <v>28</v>
      </c>
      <c r="E30" s="54">
        <v>28</v>
      </c>
      <c r="F30" s="213">
        <f t="shared" si="3"/>
        <v>0</v>
      </c>
      <c r="G30" s="54">
        <v>28</v>
      </c>
      <c r="H30" s="204">
        <v>0</v>
      </c>
    </row>
    <row r="31" spans="2:19" ht="14.25" thickTop="1">
      <c r="B31" s="143" t="s">
        <v>144</v>
      </c>
      <c r="C31" s="144"/>
      <c r="D31" s="76">
        <v>91</v>
      </c>
      <c r="E31" s="59">
        <v>91</v>
      </c>
      <c r="F31" s="214">
        <f t="shared" si="3"/>
        <v>0</v>
      </c>
      <c r="G31" s="59">
        <v>98</v>
      </c>
      <c r="H31" s="202">
        <f>D31-G31</f>
        <v>-7</v>
      </c>
    </row>
    <row r="32" spans="2:19" s="64" customFormat="1" ht="16.5" customHeight="1">
      <c r="B32" s="140" t="s">
        <v>135</v>
      </c>
      <c r="C32" s="141"/>
      <c r="D32" s="141"/>
      <c r="E32" s="141"/>
      <c r="F32" s="141"/>
      <c r="G32" s="141"/>
      <c r="H32" s="142"/>
      <c r="J32"/>
      <c r="K32"/>
      <c r="L32"/>
      <c r="M32"/>
      <c r="N32"/>
      <c r="O32"/>
      <c r="P32"/>
      <c r="Q32"/>
      <c r="R32"/>
      <c r="S32"/>
    </row>
    <row r="33" spans="2:19">
      <c r="B33" s="65" t="s">
        <v>113</v>
      </c>
      <c r="C33" s="50" t="s">
        <v>140</v>
      </c>
      <c r="D33" s="105">
        <v>14</v>
      </c>
      <c r="E33" s="57">
        <v>21</v>
      </c>
      <c r="F33" s="219">
        <f>D33-E33</f>
        <v>-7</v>
      </c>
      <c r="G33" s="57">
        <v>14</v>
      </c>
      <c r="H33" s="203">
        <f>D33-G33</f>
        <v>0</v>
      </c>
      <c r="J33" s="64"/>
      <c r="K33" s="64"/>
      <c r="L33" s="64"/>
      <c r="M33" s="64"/>
      <c r="N33" s="64"/>
      <c r="O33" s="64"/>
      <c r="P33" s="64"/>
      <c r="Q33" s="64"/>
      <c r="R33" s="64"/>
      <c r="S33" s="64"/>
    </row>
    <row r="34" spans="2:19" ht="14.25" thickBot="1">
      <c r="B34" s="67" t="s">
        <v>132</v>
      </c>
      <c r="C34" s="52" t="s">
        <v>140</v>
      </c>
      <c r="D34" s="106">
        <v>7</v>
      </c>
      <c r="E34" s="54">
        <v>14</v>
      </c>
      <c r="F34" s="220">
        <f>D34-E34</f>
        <v>-7</v>
      </c>
      <c r="G34" s="54">
        <v>14</v>
      </c>
      <c r="H34" s="217">
        <f>D34-G34</f>
        <v>-7</v>
      </c>
    </row>
    <row r="35" spans="2:19" ht="14.25" thickTop="1">
      <c r="B35" s="143" t="s">
        <v>145</v>
      </c>
      <c r="C35" s="144"/>
      <c r="D35" s="76">
        <v>21</v>
      </c>
      <c r="E35" s="59">
        <v>35</v>
      </c>
      <c r="F35" s="214">
        <f>D35-E35</f>
        <v>-14</v>
      </c>
      <c r="G35" s="59">
        <v>28</v>
      </c>
      <c r="H35" s="205">
        <v>7</v>
      </c>
    </row>
    <row r="36" spans="2:19" s="64" customFormat="1" ht="16.5" customHeight="1">
      <c r="B36" s="140" t="s">
        <v>187</v>
      </c>
      <c r="C36" s="141"/>
      <c r="D36" s="141"/>
      <c r="E36" s="141"/>
      <c r="F36" s="141"/>
      <c r="G36" s="141"/>
      <c r="H36" s="142"/>
      <c r="J36"/>
      <c r="K36"/>
      <c r="L36"/>
      <c r="M36"/>
      <c r="N36"/>
      <c r="O36"/>
      <c r="P36"/>
      <c r="Q36"/>
      <c r="R36"/>
      <c r="S36"/>
    </row>
    <row r="37" spans="2:19">
      <c r="B37" s="65" t="s">
        <v>118</v>
      </c>
      <c r="C37" s="50" t="s">
        <v>140</v>
      </c>
      <c r="D37" s="105">
        <v>14</v>
      </c>
      <c r="E37" s="57">
        <v>21</v>
      </c>
      <c r="F37" s="219">
        <f>D37-E37</f>
        <v>-7</v>
      </c>
      <c r="G37" s="57">
        <v>21</v>
      </c>
      <c r="H37" s="198">
        <f>D37-G37</f>
        <v>-7</v>
      </c>
      <c r="J37" s="64"/>
      <c r="K37" s="64"/>
      <c r="L37" s="64"/>
      <c r="M37" s="64"/>
      <c r="N37" s="64"/>
      <c r="O37" s="64"/>
      <c r="P37" s="64"/>
      <c r="Q37" s="64"/>
      <c r="R37" s="64"/>
      <c r="S37" s="64"/>
    </row>
    <row r="38" spans="2:19">
      <c r="B38" s="66" t="s">
        <v>123</v>
      </c>
      <c r="C38" s="51" t="s">
        <v>140</v>
      </c>
      <c r="D38" s="74">
        <v>7</v>
      </c>
      <c r="E38" s="58">
        <v>7</v>
      </c>
      <c r="F38" s="212">
        <f t="shared" ref="F38:F41" si="4">D38-E38</f>
        <v>0</v>
      </c>
      <c r="G38" s="58">
        <v>7</v>
      </c>
      <c r="H38" s="199">
        <f t="shared" ref="H38:H41" si="5">D38-G38</f>
        <v>0</v>
      </c>
    </row>
    <row r="39" spans="2:19">
      <c r="B39" s="66" t="s">
        <v>131</v>
      </c>
      <c r="C39" s="51"/>
      <c r="D39" s="74">
        <v>14</v>
      </c>
      <c r="E39" s="101">
        <v>14</v>
      </c>
      <c r="F39" s="212">
        <f t="shared" si="4"/>
        <v>0</v>
      </c>
      <c r="G39" s="101">
        <v>14</v>
      </c>
      <c r="H39" s="199">
        <f t="shared" si="5"/>
        <v>0</v>
      </c>
    </row>
    <row r="40" spans="2:19" ht="14.25" thickBot="1">
      <c r="B40" s="99" t="s">
        <v>179</v>
      </c>
      <c r="C40" s="100" t="s">
        <v>180</v>
      </c>
      <c r="D40" s="108">
        <v>7</v>
      </c>
      <c r="E40" s="107" t="s">
        <v>156</v>
      </c>
      <c r="F40" s="215">
        <v>7</v>
      </c>
      <c r="G40" s="102" t="s">
        <v>156</v>
      </c>
      <c r="H40" s="204">
        <v>7</v>
      </c>
    </row>
    <row r="41" spans="2:19" ht="14.25" thickTop="1">
      <c r="B41" s="143" t="s">
        <v>144</v>
      </c>
      <c r="C41" s="144"/>
      <c r="D41" s="76">
        <v>42</v>
      </c>
      <c r="E41" s="59">
        <v>42</v>
      </c>
      <c r="F41" s="210">
        <f t="shared" si="4"/>
        <v>0</v>
      </c>
      <c r="G41" s="59">
        <v>42</v>
      </c>
      <c r="H41" s="205">
        <f t="shared" si="5"/>
        <v>0</v>
      </c>
    </row>
    <row r="42" spans="2:19" s="64" customFormat="1" ht="16.5" customHeight="1">
      <c r="B42" s="140" t="s">
        <v>136</v>
      </c>
      <c r="C42" s="141"/>
      <c r="D42" s="141"/>
      <c r="E42" s="141"/>
      <c r="F42" s="141"/>
      <c r="G42" s="141"/>
      <c r="H42" s="142"/>
      <c r="J42"/>
      <c r="K42"/>
      <c r="L42"/>
      <c r="M42"/>
      <c r="N42"/>
      <c r="O42"/>
      <c r="P42"/>
      <c r="Q42"/>
      <c r="R42"/>
      <c r="S42"/>
    </row>
    <row r="43" spans="2:19" ht="14.25" thickBot="1">
      <c r="B43" s="68" t="s">
        <v>123</v>
      </c>
      <c r="C43" s="53" t="s">
        <v>140</v>
      </c>
      <c r="D43" s="77">
        <v>21</v>
      </c>
      <c r="E43" s="60">
        <v>21</v>
      </c>
      <c r="F43" s="216">
        <f>D43-E43</f>
        <v>0</v>
      </c>
      <c r="G43" s="60">
        <v>21</v>
      </c>
      <c r="H43" s="206">
        <f>D43-G43</f>
        <v>0</v>
      </c>
      <c r="J43" s="64"/>
      <c r="K43" s="64"/>
      <c r="L43" s="64"/>
      <c r="M43" s="64"/>
      <c r="N43" s="64"/>
      <c r="O43" s="64"/>
      <c r="P43" s="64"/>
      <c r="Q43" s="64"/>
      <c r="R43" s="64"/>
      <c r="S43" s="64"/>
    </row>
    <row r="44" spans="2:19" ht="14.25" thickTop="1">
      <c r="B44" s="147" t="s">
        <v>146</v>
      </c>
      <c r="C44" s="148"/>
      <c r="D44" s="76">
        <v>21</v>
      </c>
      <c r="E44" s="59">
        <v>21</v>
      </c>
      <c r="F44" s="210">
        <f>D44-E44</f>
        <v>0</v>
      </c>
      <c r="G44" s="59">
        <v>21</v>
      </c>
      <c r="H44" s="205">
        <f>D44-G44</f>
        <v>0</v>
      </c>
    </row>
    <row r="45" spans="2:19" s="64" customFormat="1" ht="16.5" customHeight="1">
      <c r="B45" s="140" t="s">
        <v>137</v>
      </c>
      <c r="C45" s="141"/>
      <c r="D45" s="141"/>
      <c r="E45" s="141"/>
      <c r="F45" s="141"/>
      <c r="G45" s="141"/>
      <c r="H45" s="142"/>
      <c r="J45"/>
      <c r="K45"/>
      <c r="L45"/>
      <c r="M45"/>
      <c r="N45"/>
      <c r="O45"/>
      <c r="P45"/>
      <c r="Q45"/>
      <c r="R45"/>
      <c r="S45"/>
    </row>
    <row r="46" spans="2:19" ht="14.25" thickBot="1">
      <c r="B46" s="68" t="s">
        <v>132</v>
      </c>
      <c r="C46" s="53" t="s">
        <v>140</v>
      </c>
      <c r="D46" s="77">
        <v>7</v>
      </c>
      <c r="E46" s="60">
        <v>7</v>
      </c>
      <c r="F46" s="216">
        <f>D46-E46</f>
        <v>0</v>
      </c>
      <c r="G46" s="60">
        <v>7</v>
      </c>
      <c r="H46" s="206">
        <f>D46-G46</f>
        <v>0</v>
      </c>
      <c r="J46" s="64"/>
      <c r="K46" s="64"/>
      <c r="L46" s="64"/>
      <c r="M46" s="64"/>
      <c r="N46" s="64"/>
      <c r="O46" s="64"/>
      <c r="P46" s="64"/>
      <c r="Q46" s="64"/>
      <c r="R46" s="64"/>
      <c r="S46" s="64"/>
    </row>
    <row r="47" spans="2:19" ht="14.25" thickTop="1">
      <c r="B47" s="147" t="s">
        <v>146</v>
      </c>
      <c r="C47" s="148"/>
      <c r="D47" s="76">
        <v>7</v>
      </c>
      <c r="E47" s="59">
        <v>7</v>
      </c>
      <c r="F47" s="210">
        <f>D47-E47</f>
        <v>0</v>
      </c>
      <c r="G47" s="59">
        <v>7</v>
      </c>
      <c r="H47" s="205">
        <f>D47-G47</f>
        <v>0</v>
      </c>
    </row>
    <row r="48" spans="2:19" s="64" customFormat="1" ht="16.5" customHeight="1">
      <c r="B48" s="140" t="s">
        <v>138</v>
      </c>
      <c r="C48" s="141"/>
      <c r="D48" s="141"/>
      <c r="E48" s="141"/>
      <c r="F48" s="141"/>
      <c r="G48" s="141"/>
      <c r="H48" s="142"/>
      <c r="J48"/>
      <c r="K48"/>
      <c r="L48"/>
      <c r="M48"/>
      <c r="N48"/>
      <c r="O48"/>
      <c r="P48"/>
      <c r="Q48"/>
      <c r="R48"/>
      <c r="S48"/>
    </row>
    <row r="49" spans="2:19">
      <c r="B49" s="65" t="s">
        <v>113</v>
      </c>
      <c r="C49" s="50" t="s">
        <v>140</v>
      </c>
      <c r="D49" s="73">
        <v>21</v>
      </c>
      <c r="E49" s="57">
        <v>21</v>
      </c>
      <c r="F49" s="211">
        <f>D49-E49</f>
        <v>0</v>
      </c>
      <c r="G49" s="57" t="s">
        <v>109</v>
      </c>
      <c r="H49" s="203">
        <v>21</v>
      </c>
      <c r="J49" s="64"/>
      <c r="K49" s="64"/>
      <c r="L49" s="64"/>
      <c r="M49" s="64"/>
      <c r="N49" s="64"/>
      <c r="O49" s="64"/>
      <c r="P49" s="64"/>
      <c r="Q49" s="64"/>
      <c r="R49" s="64"/>
      <c r="S49" s="64"/>
    </row>
    <row r="50" spans="2:19" ht="14.25" thickBot="1">
      <c r="B50" s="69" t="s">
        <v>116</v>
      </c>
      <c r="C50" s="52"/>
      <c r="D50" s="75">
        <v>7</v>
      </c>
      <c r="E50" s="54">
        <v>7</v>
      </c>
      <c r="F50" s="215">
        <f>D50-E50</f>
        <v>0</v>
      </c>
      <c r="G50" s="54" t="s">
        <v>109</v>
      </c>
      <c r="H50" s="204">
        <v>7</v>
      </c>
    </row>
    <row r="51" spans="2:19" ht="14.25" thickTop="1">
      <c r="B51" s="147" t="s">
        <v>145</v>
      </c>
      <c r="C51" s="148"/>
      <c r="D51" s="76">
        <v>28</v>
      </c>
      <c r="E51" s="59">
        <v>28</v>
      </c>
      <c r="F51" s="210">
        <f>D51-E51</f>
        <v>0</v>
      </c>
      <c r="G51" s="59">
        <v>0</v>
      </c>
      <c r="H51" s="205">
        <v>28</v>
      </c>
    </row>
    <row r="52" spans="2:19" s="64" customFormat="1" ht="16.5" customHeight="1">
      <c r="B52" s="140" t="s">
        <v>139</v>
      </c>
      <c r="C52" s="141"/>
      <c r="D52" s="141"/>
      <c r="E52" s="141"/>
      <c r="F52" s="141"/>
      <c r="G52" s="141"/>
      <c r="H52" s="142"/>
      <c r="J52"/>
      <c r="K52"/>
      <c r="L52"/>
      <c r="M52"/>
      <c r="N52"/>
      <c r="O52"/>
      <c r="P52"/>
      <c r="Q52"/>
      <c r="R52"/>
      <c r="S52"/>
    </row>
    <row r="53" spans="2:19">
      <c r="B53" s="65" t="s">
        <v>113</v>
      </c>
      <c r="C53" s="50" t="s">
        <v>140</v>
      </c>
      <c r="D53" s="105">
        <v>21</v>
      </c>
      <c r="E53" s="222">
        <v>14</v>
      </c>
      <c r="F53" s="211">
        <f>D53-E53</f>
        <v>7</v>
      </c>
      <c r="G53" s="57">
        <v>14</v>
      </c>
      <c r="H53" s="203">
        <f>D53-G53</f>
        <v>7</v>
      </c>
      <c r="J53" s="64"/>
      <c r="K53" s="64"/>
      <c r="L53" s="64"/>
      <c r="M53" s="64"/>
      <c r="N53" s="64"/>
      <c r="O53" s="64"/>
      <c r="P53" s="64"/>
      <c r="Q53" s="64"/>
      <c r="R53" s="64"/>
      <c r="S53" s="64"/>
    </row>
    <row r="54" spans="2:19">
      <c r="B54" s="66" t="s">
        <v>123</v>
      </c>
      <c r="C54" s="51" t="s">
        <v>140</v>
      </c>
      <c r="D54" s="103">
        <v>14</v>
      </c>
      <c r="E54" s="223">
        <v>21</v>
      </c>
      <c r="F54" s="224">
        <f t="shared" ref="F54:F58" si="6">D54-E54</f>
        <v>-7</v>
      </c>
      <c r="G54" s="58">
        <v>14</v>
      </c>
      <c r="H54" s="199">
        <f t="shared" ref="H54:H59" si="7">D54-G54</f>
        <v>0</v>
      </c>
    </row>
    <row r="55" spans="2:19">
      <c r="B55" s="66" t="s">
        <v>125</v>
      </c>
      <c r="C55" s="51" t="s">
        <v>140</v>
      </c>
      <c r="D55" s="74" t="s">
        <v>109</v>
      </c>
      <c r="E55" s="223" t="s">
        <v>109</v>
      </c>
      <c r="F55" s="212" t="s">
        <v>183</v>
      </c>
      <c r="G55" s="58">
        <v>7</v>
      </c>
      <c r="H55" s="201">
        <v>-7</v>
      </c>
    </row>
    <row r="56" spans="2:19">
      <c r="B56" s="66" t="s">
        <v>127</v>
      </c>
      <c r="C56" s="51" t="s">
        <v>140</v>
      </c>
      <c r="D56" s="74">
        <v>14</v>
      </c>
      <c r="E56" s="223">
        <v>14</v>
      </c>
      <c r="F56" s="212">
        <f t="shared" si="6"/>
        <v>0</v>
      </c>
      <c r="G56" s="58">
        <v>14</v>
      </c>
      <c r="H56" s="199">
        <f t="shared" si="7"/>
        <v>0</v>
      </c>
    </row>
    <row r="57" spans="2:19" ht="14.25" thickBot="1">
      <c r="B57" s="67" t="s">
        <v>132</v>
      </c>
      <c r="C57" s="52" t="s">
        <v>140</v>
      </c>
      <c r="D57" s="106">
        <v>14</v>
      </c>
      <c r="E57" s="226">
        <v>7</v>
      </c>
      <c r="F57" s="215">
        <f t="shared" si="6"/>
        <v>7</v>
      </c>
      <c r="G57" s="54">
        <v>7</v>
      </c>
      <c r="H57" s="207">
        <f t="shared" si="7"/>
        <v>7</v>
      </c>
    </row>
    <row r="58" spans="2:19" ht="14.25" thickTop="1">
      <c r="B58" s="147" t="s">
        <v>185</v>
      </c>
      <c r="C58" s="148"/>
      <c r="D58" s="76">
        <v>63</v>
      </c>
      <c r="E58" s="227">
        <v>56</v>
      </c>
      <c r="F58" s="210">
        <f t="shared" si="6"/>
        <v>7</v>
      </c>
      <c r="G58" s="59">
        <v>56</v>
      </c>
      <c r="H58" s="205">
        <f t="shared" si="7"/>
        <v>7</v>
      </c>
    </row>
    <row r="59" spans="2:19" ht="14.25" thickBot="1">
      <c r="B59" s="145" t="s">
        <v>143</v>
      </c>
      <c r="C59" s="146"/>
      <c r="D59" s="78">
        <f>D58+D51+D47+D44+D41+D35+D31+D23</f>
        <v>560</v>
      </c>
      <c r="E59" s="228">
        <f>E58+E51+E47+E44+E41+E35+E31+E23</f>
        <v>567</v>
      </c>
      <c r="F59" s="229">
        <f>D59-E59</f>
        <v>-7</v>
      </c>
      <c r="G59" s="61">
        <f>G58+G51+G47+G44+G41+G35+G31+G23</f>
        <v>616</v>
      </c>
      <c r="H59" s="218">
        <f t="shared" si="7"/>
        <v>-56</v>
      </c>
    </row>
    <row r="60" spans="2:19" ht="6" customHeight="1"/>
    <row r="61" spans="2:19">
      <c r="B61" s="86" t="s">
        <v>149</v>
      </c>
    </row>
  </sheetData>
  <mergeCells count="21">
    <mergeCell ref="B59:C59"/>
    <mergeCell ref="B58:C58"/>
    <mergeCell ref="F3:F4"/>
    <mergeCell ref="H3:H4"/>
    <mergeCell ref="B5:H5"/>
    <mergeCell ref="B24:H24"/>
    <mergeCell ref="B52:H52"/>
    <mergeCell ref="B48:H48"/>
    <mergeCell ref="B23:C23"/>
    <mergeCell ref="B31:C31"/>
    <mergeCell ref="B51:C51"/>
    <mergeCell ref="B44:C44"/>
    <mergeCell ref="B47:C47"/>
    <mergeCell ref="B41:C41"/>
    <mergeCell ref="B2:C4"/>
    <mergeCell ref="D2:H2"/>
    <mergeCell ref="B45:H45"/>
    <mergeCell ref="B42:H42"/>
    <mergeCell ref="B36:H36"/>
    <mergeCell ref="B32:H32"/>
    <mergeCell ref="B35:C35"/>
  </mergeCells>
  <phoneticPr fontId="1"/>
  <pageMargins left="1.0629921259842521" right="0.11811023622047244" top="0.74803149606299213" bottom="0.74803149606299213" header="0.31496062992125984" footer="0.31496062992125984"/>
  <pageSetup paperSize="9" scale="94" orientation="portrait" r:id="rId1"/>
  <ignoredErrors>
    <ignoredError sqref="F5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国際線</vt:lpstr>
      <vt:lpstr>国内線</vt:lpstr>
      <vt:lpstr>国際線!Print_Area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onomai</cp:lastModifiedBy>
  <cp:lastPrinted>2016-03-29T11:48:15Z</cp:lastPrinted>
  <dcterms:created xsi:type="dcterms:W3CDTF">2013-04-01T11:01:19Z</dcterms:created>
  <dcterms:modified xsi:type="dcterms:W3CDTF">2016-03-29T11:48:46Z</dcterms:modified>
</cp:coreProperties>
</file>